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00" windowWidth="15480" windowHeight="7875"/>
  </bookViews>
  <sheets>
    <sheet name="Bill Of Quantity_CP &amp; WB" sheetId="11" r:id="rId1"/>
  </sheets>
  <externalReferences>
    <externalReference r:id="rId2"/>
    <externalReference r:id="rId3"/>
    <externalReference r:id="rId4"/>
  </externalReferences>
  <definedNames>
    <definedName name="_DSR5" localSheetId="0">[1]VARIABLE!#REF!</definedName>
    <definedName name="_DSR5">[1]VARIABLE!#REF!</definedName>
    <definedName name="A" localSheetId="0">#REF!</definedName>
    <definedName name="A">#REF!</definedName>
    <definedName name="Available_Labour">'[2]LABOUR RATE'!$B$4:$B$20</definedName>
    <definedName name="Basic_Material_List">'[2]Material Rate'!$B$5:$B$17</definedName>
    <definedName name="Canalabstract" localSheetId="0">#REF!</definedName>
    <definedName name="Canalabstract">#REF!</definedName>
    <definedName name="Canaldata" localSheetId="0">#REF!</definedName>
    <definedName name="Canaldata">#REF!</definedName>
    <definedName name="GDH" localSheetId="0">#REF!</definedName>
    <definedName name="GDH">#REF!</definedName>
    <definedName name="Land" localSheetId="0">#REF!</definedName>
    <definedName name="Land">#REF!</definedName>
    <definedName name="LINING" localSheetId="0">#REF!</definedName>
    <definedName name="LINING">#REF!</definedName>
    <definedName name="PIPE" localSheetId="0">#REF!</definedName>
    <definedName name="PIPE">#REF!</definedName>
    <definedName name="PIPE_CI_100" localSheetId="0">#REF!</definedName>
    <definedName name="PIPE_CI_100">#REF!</definedName>
    <definedName name="PIPE_CI_1000" localSheetId="0">#REF!</definedName>
    <definedName name="PIPE_CI_1000">#REF!</definedName>
    <definedName name="PIPE_CI_125" localSheetId="0">#REF!</definedName>
    <definedName name="PIPE_CI_125">#REF!</definedName>
    <definedName name="PIPE_CI_150" localSheetId="0">#REF!</definedName>
    <definedName name="PIPE_CI_150">#REF!</definedName>
    <definedName name="PIPE_CI_200" localSheetId="0">#REF!</definedName>
    <definedName name="PIPE_CI_200">#REF!</definedName>
    <definedName name="PIPE_CI_250" localSheetId="0">#REF!</definedName>
    <definedName name="PIPE_CI_250">#REF!</definedName>
    <definedName name="PIPE_CI_300" localSheetId="0">#REF!</definedName>
    <definedName name="PIPE_CI_300">#REF!</definedName>
    <definedName name="PIPE_CI_350" localSheetId="0">#REF!</definedName>
    <definedName name="PIPE_CI_350">#REF!</definedName>
    <definedName name="PIPE_CI_400" localSheetId="0">#REF!</definedName>
    <definedName name="PIPE_CI_400">#REF!</definedName>
    <definedName name="PIPE_CI_450" localSheetId="0">#REF!</definedName>
    <definedName name="PIPE_CI_450">#REF!</definedName>
    <definedName name="PIPE_CI_500" localSheetId="0">#REF!</definedName>
    <definedName name="PIPE_CI_500">#REF!</definedName>
    <definedName name="PIPE_CI_600" localSheetId="0">#REF!</definedName>
    <definedName name="PIPE_CI_600">#REF!</definedName>
    <definedName name="PIPE_CI_700" localSheetId="0">#REF!</definedName>
    <definedName name="PIPE_CI_700">#REF!</definedName>
    <definedName name="PIPE_CI_80" localSheetId="0">#REF!</definedName>
    <definedName name="PIPE_CI_80">#REF!</definedName>
    <definedName name="PIPE_CI_800" localSheetId="0">#REF!</definedName>
    <definedName name="PIPE_CI_800">#REF!</definedName>
    <definedName name="PIPE_CI_900" localSheetId="0">#REF!</definedName>
    <definedName name="PIPE_CI_900">#REF!</definedName>
    <definedName name="PIPE_CI_LARGE" localSheetId="0">#REF!</definedName>
    <definedName name="PIPE_CI_LARGE">#REF!</definedName>
    <definedName name="PIPE_CI_SMALL" localSheetId="0">#REF!</definedName>
    <definedName name="PIPE_CI_SMALL">#REF!</definedName>
    <definedName name="PIPE_GI_600" localSheetId="0">#REF!</definedName>
    <definedName name="PIPE_GI_600">#REF!</definedName>
    <definedName name="PIPE_GI_700" localSheetId="0">#REF!</definedName>
    <definedName name="PIPE_GI_700">#REF!</definedName>
    <definedName name="PIPE_GI_80" localSheetId="0">#REF!</definedName>
    <definedName name="PIPE_GI_80">#REF!</definedName>
    <definedName name="Prelim" localSheetId="0">#REF!</definedName>
    <definedName name="Prelim">#REF!</definedName>
    <definedName name="_xlnm.Print_Titles" localSheetId="0">'Bill Of Quantity_CP &amp; WB'!$2:$2</definedName>
    <definedName name="REGULATOR" localSheetId="0">#REF!</definedName>
    <definedName name="REGULATOR">#REF!</definedName>
    <definedName name="Rising_CI">'[3]Rising Main'!$C$37:$G$62</definedName>
    <definedName name="Rising_Design">'[3]Rising Main'!$C$1:$E$28</definedName>
    <definedName name="wrn.Test._.Report." localSheetId="0" hidden="1">{#N/A,#N/A,FALSE,"DATA D.I.";#N/A,#N/A,FALSE,"DATA C.I."}</definedName>
    <definedName name="wrn.Test._.Report." hidden="1">{#N/A,#N/A,FALSE,"DATA D.I.";#N/A,#N/A,FALSE,"DATA C.I."}</definedName>
  </definedNames>
  <calcPr calcId="124519"/>
</workbook>
</file>

<file path=xl/calcChain.xml><?xml version="1.0" encoding="utf-8"?>
<calcChain xmlns="http://schemas.openxmlformats.org/spreadsheetml/2006/main">
  <c r="A88" i="11"/>
  <c r="A7"/>
  <c r="G5"/>
  <c r="G7"/>
  <c r="G9"/>
  <c r="G11"/>
  <c r="G14"/>
  <c r="G16"/>
  <c r="G18"/>
  <c r="G21"/>
  <c r="G25"/>
  <c r="G27"/>
  <c r="G30"/>
  <c r="G32"/>
  <c r="G35"/>
  <c r="G38"/>
  <c r="G40"/>
  <c r="G42"/>
  <c r="G45"/>
  <c r="G48"/>
  <c r="G51"/>
  <c r="G54"/>
  <c r="G57"/>
  <c r="G59"/>
  <c r="G62"/>
  <c r="G66"/>
  <c r="G68"/>
  <c r="G70"/>
  <c r="G72"/>
  <c r="G75"/>
  <c r="G77"/>
  <c r="G79"/>
  <c r="G81"/>
  <c r="G84"/>
  <c r="G86"/>
  <c r="G88"/>
  <c r="G90"/>
  <c r="G92"/>
  <c r="G94"/>
  <c r="G96"/>
  <c r="G98"/>
  <c r="G100"/>
  <c r="G103"/>
  <c r="G106"/>
  <c r="G109"/>
  <c r="G112"/>
  <c r="G115"/>
  <c r="G118"/>
  <c r="G120"/>
  <c r="G123"/>
  <c r="G125"/>
  <c r="G128"/>
  <c r="G131"/>
  <c r="G133"/>
  <c r="G135"/>
  <c r="A9"/>
  <c r="A11" s="1"/>
  <c r="A13" s="1"/>
  <c r="A20" s="1"/>
  <c r="A23" s="1"/>
  <c r="A29" s="1"/>
  <c r="A32" s="1"/>
  <c r="A34" s="1"/>
  <c r="A37" s="1"/>
  <c r="A40" s="1"/>
  <c r="A42" s="1"/>
  <c r="A44" s="1"/>
  <c r="A47" s="1"/>
  <c r="A50" s="1"/>
  <c r="A53" s="1"/>
  <c r="A56" s="1"/>
  <c r="A59" s="1"/>
  <c r="A61" s="1"/>
  <c r="A64" s="1"/>
  <c r="A68" s="1"/>
  <c r="A70" s="1"/>
  <c r="A72" s="1"/>
  <c r="A74" s="1"/>
  <c r="A77" s="1"/>
  <c r="A79" s="1"/>
  <c r="A81" s="1"/>
  <c r="A83" s="1"/>
  <c r="A86" s="1"/>
  <c r="A90" s="1"/>
  <c r="A92" s="1"/>
  <c r="A94" s="1"/>
  <c r="A96" s="1"/>
  <c r="A98" s="1"/>
  <c r="A100" s="1"/>
  <c r="A102" l="1"/>
  <c r="A105" s="1"/>
  <c r="A108" s="1"/>
  <c r="A111" s="1"/>
  <c r="A114" s="1"/>
  <c r="A117" s="1"/>
  <c r="A122" s="1"/>
  <c r="A127" s="1"/>
  <c r="G146"/>
  <c r="A130" l="1"/>
  <c r="A133" s="1"/>
  <c r="A135" s="1"/>
</calcChain>
</file>

<file path=xl/sharedStrings.xml><?xml version="1.0" encoding="utf-8"?>
<sst xmlns="http://schemas.openxmlformats.org/spreadsheetml/2006/main" count="185" uniqueCount="119">
  <si>
    <t>Sl. No.</t>
  </si>
  <si>
    <t>Unit</t>
  </si>
  <si>
    <t>No.</t>
  </si>
  <si>
    <t>Cum</t>
  </si>
  <si>
    <t>sqm</t>
  </si>
  <si>
    <t>each</t>
  </si>
  <si>
    <t>1:3:6 (1 cement : 3 coarse sand : 6 graded stone aggregate 20mm nominal size).</t>
  </si>
  <si>
    <t>Sqm</t>
  </si>
  <si>
    <t>kg</t>
  </si>
  <si>
    <t>Bottom PCC</t>
  </si>
  <si>
    <t>cum</t>
  </si>
  <si>
    <t>12mm thick cement plaster of mix:</t>
  </si>
  <si>
    <t>In Cement Mortar 1:4 (1 cement : 4 fine sand)</t>
  </si>
  <si>
    <t>Description of Items</t>
  </si>
  <si>
    <t>Amount in INR</t>
  </si>
  <si>
    <t>Painting on new work (two or more coats) to give an even shade with:</t>
  </si>
  <si>
    <t xml:space="preserve">Satin synthetic enamel paint (top most approved branded quality) </t>
  </si>
  <si>
    <t>In gratings, frames, guard bar, ladder, railings, brackets, gates and similar works.</t>
  </si>
  <si>
    <t xml:space="preserve">In all types of soils such as moorum, sand, sandy silt, clay, black cotton soil, kankar etc </t>
  </si>
  <si>
    <t>Depth of excavation up to 1.5 m</t>
  </si>
  <si>
    <t>Ruled pointing</t>
  </si>
  <si>
    <t>MS Railing</t>
  </si>
  <si>
    <t>1:2:4 (1 cement : 2 coarse sand : 4 graded stone aggregate 20mm nominal size).</t>
  </si>
  <si>
    <t>Random rubble masonry with hard stone in superstructure above plinth level and upto floor five level in cement mortar (1 cement : 6 coarse sand) including leveling up with cement concrete 1:6:12 (1 Cement : 6 Coarse Sand : 12 stone aggregate 20mm nominal size) at window sills, ceiling level and like.</t>
  </si>
  <si>
    <t>Coursed rubble masonry (Second sort) with hard stone in foundation and plinth in Cement mortar 1:6 (1 cement : 6 coarse sand).</t>
  </si>
  <si>
    <t>Half brick thick : Brick work with modular fly-ash lime bricks (FALG Bricks) confirming to IS:12894-2002 of class designation 40 in</t>
  </si>
  <si>
    <t>Cement Mortar 1:3 (1 cement : 3 coarse sand)</t>
  </si>
  <si>
    <t>Cement concrete flooring with cement concrete 1:2:4 (1 cement : 2 coarse sand : 4 graded stone aggregate 20mm) finished with a floating coat of neat cement..</t>
  </si>
  <si>
    <t>(75 mm thick) Inside Room</t>
  </si>
  <si>
    <t>Finishing walls with water proofing cement paint to give an even shade.</t>
  </si>
  <si>
    <t>Providing and filling in plinth with sand/ Crusher dust under floor in layers not exceeding 20cm in depth consolidating each deposited layer by ramming and watering, including dressing etc. complete.</t>
  </si>
  <si>
    <t>Providing &amp; laying 60mm thick precast interlocking concrete blocks of approved size (approx 305 sqcm) and shape/ pattern, over 40 mm thick average complete coarse sand bed with joints of 3mm thick filled by fine sand including leveling with surface vibrator, temping and sweeping etc. complete of minimum compressive strength of 250 kg/sq.cm</t>
  </si>
  <si>
    <t>Plain precast interlock concrete block</t>
  </si>
  <si>
    <t>CUM</t>
  </si>
  <si>
    <t>Nos</t>
  </si>
  <si>
    <t>25 mm thick KOTA stone slab flooring over 20mm (average) thick base of cement mortar 1:4 laid over and jointed with grey cement slurry mixed with pigment to match the shade of the slab including grinding rubbing and polishing etc. complete (Area of slab to be over 0.20 sq.m and upto 0.50 sq.m)</t>
  </si>
  <si>
    <t>SQM</t>
  </si>
  <si>
    <t>Providing and laying precast and prestressed cement concrete of M-35 grade in superstructure including form work but excluding reinforcement complete as per drawing and specifications.</t>
  </si>
  <si>
    <t>Providing and placing in position reinforcement for R.C.C. work including straightening, cutting, bending, binding etc. complete as per drawings including cost of binding wire all complete:</t>
  </si>
  <si>
    <t>Thermo-Mechanically treated bars</t>
  </si>
  <si>
    <t>Each</t>
  </si>
  <si>
    <t>ha</t>
  </si>
  <si>
    <t>Excavation for roadway in soil using including loading in truck for carrying of cut earth to embankment site with all lifts and lead upto1000 meters as per relevant clauses of section 300.</t>
  </si>
  <si>
    <t>for grading-III  Material</t>
  </si>
  <si>
    <t>Rmt</t>
  </si>
  <si>
    <t>Foundation</t>
  </si>
  <si>
    <t>Foundations, footings, base of columns and plinth beam in any shape and size.</t>
  </si>
  <si>
    <t>Beams, lintels, cantilevers &amp; walls</t>
  </si>
  <si>
    <t>Rm</t>
  </si>
  <si>
    <t>Steel work welded in built up sections/ framed work including cutting, hoisting, fixing in position and applying a priming coat of red oxide zinc chromate primer.</t>
  </si>
  <si>
    <t>a</t>
  </si>
  <si>
    <t>b</t>
  </si>
  <si>
    <t>Providing and laying nominal mix cement concrete with crushed stone aggregate using concrete mixer in foundation, plinth and at ground level excluding cost of form work.</t>
  </si>
  <si>
    <t>1:3:6 (1 cement : 3 coarse sand : 6 graded stone aggregate 40mm nominal size).</t>
  </si>
  <si>
    <t>Columns, Pillars, Piers and likes- rectangular or square in shape</t>
  </si>
  <si>
    <t>22cm thick grouted stone picthing (without quarry - spalls) with individual stones of 22 cm depth and minimum size 0.014 cum  in cement morter 1:6</t>
  </si>
  <si>
    <t>Construction of embankment / sub grade with Material Obtained from Borrow Pits (Construction of embankment with approved material/selected soil having C.B.R. &gt; 5 (unless specified otherwise in the contract) obtained from borrow pits with all lifts and leads, transporting to site, spreading, grading to required slope and compacting to meet requirement of table 300-2)</t>
  </si>
  <si>
    <t>5 metre high, minimum dia 129mm at bottom and 75mm at top</t>
  </si>
  <si>
    <t>5 metre high</t>
  </si>
  <si>
    <t>Single Over Hang 1.00 metre Long</t>
  </si>
  <si>
    <t>70 watt</t>
  </si>
  <si>
    <t>70 watt (E)</t>
  </si>
  <si>
    <t>4 x 25 sq. mm. (for area lighting)</t>
  </si>
  <si>
    <t>mtr</t>
  </si>
  <si>
    <t xml:space="preserve">3.5 x 35 sq. mm. </t>
  </si>
  <si>
    <r>
      <t xml:space="preserve">Supplying and making </t>
    </r>
    <r>
      <rPr>
        <b/>
        <sz val="11"/>
        <color indexed="8"/>
        <rFont val="Calibri"/>
        <family val="2"/>
        <scheme val="minor"/>
      </rPr>
      <t>end termination</t>
    </r>
    <r>
      <rPr>
        <sz val="11"/>
        <color indexed="8"/>
        <rFont val="Calibri"/>
        <family val="2"/>
        <scheme val="minor"/>
      </rPr>
      <t xml:space="preserve"> with brass compression gland and aluminum lugs for following size armoured aluminum conductor power cable of 1.1 KV grade as required.</t>
    </r>
  </si>
  <si>
    <t xml:space="preserve">4 x 25 sq. mm. </t>
  </si>
  <si>
    <t>110 mm Outer dia.</t>
  </si>
  <si>
    <t>32 mm</t>
  </si>
  <si>
    <r>
      <t xml:space="preserve">Design, Fabrication, Supply, Erection, Testing and commisioning of Powder coated, Weather Proof  Double door type </t>
    </r>
    <r>
      <rPr>
        <b/>
        <sz val="11"/>
        <color indexed="8"/>
        <rFont val="Calibri"/>
        <family val="2"/>
        <scheme val="minor"/>
      </rPr>
      <t>Feeder pillar</t>
    </r>
    <r>
      <rPr>
        <sz val="11"/>
        <color indexed="8"/>
        <rFont val="Calibri"/>
        <family val="2"/>
        <scheme val="minor"/>
      </rPr>
      <t xml:space="preserve"> fabricated out of 14 guage CRCA sheet steel in cubical, free standing, dust and vermin proof, with reinforcement of suitable size angle iron, channel, T -iron or flats as required. Feeder pillar shall be treated with all anti-corrosive process before painting as per specification. Feeder Pillar shall be suitable for 415V, 3-Phase, Four wire, 50 Hz supply complete with earth bus and lifting hooks as required  in case of large panels.Approval shall be taken for each panel before fabrication. (All hardwares like nuts and bolts  used shall be Galvanized and Zinc passivated)</t>
    </r>
  </si>
  <si>
    <t>Set</t>
  </si>
  <si>
    <t>INCOMER</t>
  </si>
  <si>
    <t xml:space="preserve">1No. 80A FP MCCB(35 KA)  </t>
  </si>
  <si>
    <t>1No. 100A FP Contactor, AOM switch &amp; Timers for 24 Hrs. setting</t>
  </si>
  <si>
    <t>Metering &amp; Indication</t>
  </si>
  <si>
    <t>1 set of phase indicating lamps</t>
  </si>
  <si>
    <t>BUS-BAR</t>
  </si>
  <si>
    <t>1 Set of 100A TPN Aluminium Bus Bar with colour coded PVC Sleeves</t>
  </si>
  <si>
    <t>OUTGOINGS</t>
  </si>
  <si>
    <t xml:space="preserve">10 Nos. 20A FP MCB  </t>
  </si>
  <si>
    <t>1:1½:3 (1 cement : 1½ coarse sand : 3 graded stone aggregate 20mm nominal size).</t>
  </si>
  <si>
    <t xml:space="preserve">Quantity </t>
  </si>
  <si>
    <t>c</t>
  </si>
  <si>
    <t>Providing and laying nominal mix reinforcement cement concrete with crushed stone aggregate using concrete mixer in all works upto floor five level excluding cost of reinforcement and form work.</t>
  </si>
  <si>
    <t>Rate in INR (in Words)</t>
  </si>
  <si>
    <t>Rate in INR 
(in Figure)</t>
  </si>
  <si>
    <r>
      <t xml:space="preserve">Designing and providing suitable </t>
    </r>
    <r>
      <rPr>
        <b/>
        <sz val="11"/>
        <color indexed="8"/>
        <rFont val="Calibri"/>
        <family val="2"/>
        <scheme val="minor"/>
      </rPr>
      <t>RCC foundation for 5 metre GI octagonal pole</t>
    </r>
    <r>
      <rPr>
        <sz val="11"/>
        <color indexed="8"/>
        <rFont val="Calibri"/>
        <family val="2"/>
        <scheme val="minor"/>
      </rPr>
      <t xml:space="preserve"> including steel reinforcement (minimum 90kg per cum), form work, embeding 2 nos 50mm dia PVC pipe for cable entry in each foundation, excavation disposal of surplus soil and curing etc. as required. </t>
    </r>
  </si>
  <si>
    <r>
      <t xml:space="preserve">Supply of hot dipped galvanized (in single dip to average 70 micron) </t>
    </r>
    <r>
      <rPr>
        <b/>
        <sz val="11"/>
        <color theme="1"/>
        <rFont val="Calibri"/>
        <family val="2"/>
        <scheme val="minor"/>
      </rPr>
      <t>octoganal pole</t>
    </r>
    <r>
      <rPr>
        <sz val="11"/>
        <color theme="1"/>
        <rFont val="Calibri"/>
        <family val="2"/>
        <scheme val="minor"/>
      </rPr>
      <t xml:space="preserve"> made of 3mm thick steel plate having base plate 200 x 200 x 12mm, window and flush cover with locking arrangement at suitable height from base for cable termination block, pole suitably reinforced with welded steel section at window cut section to make the strength of pole unaffected, including template and anchor plate 240 x 240 x 3mm with 4 nos 450mm long, 16mm dia foundation bolts (EN8 grade).</t>
    </r>
  </si>
  <si>
    <r>
      <rPr>
        <b/>
        <sz val="11"/>
        <color theme="1"/>
        <rFont val="Calibri"/>
        <family val="2"/>
        <scheme val="minor"/>
      </rPr>
      <t>Erection of GI octogonal pole</t>
    </r>
    <r>
      <rPr>
        <sz val="11"/>
        <color theme="1"/>
        <rFont val="Calibri"/>
        <family val="2"/>
        <scheme val="minor"/>
      </rPr>
      <t xml:space="preserve"> on existing cement concrete foundation having grouted bolts and nuts, aligning in true vertical position as required.</t>
    </r>
  </si>
  <si>
    <r>
      <t xml:space="preserve">Supply and fixing following street light </t>
    </r>
    <r>
      <rPr>
        <b/>
        <sz val="11"/>
        <color theme="1"/>
        <rFont val="Calibri"/>
        <family val="2"/>
        <scheme val="minor"/>
      </rPr>
      <t xml:space="preserve">pole bracket </t>
    </r>
    <r>
      <rPr>
        <sz val="11"/>
        <color theme="1"/>
        <rFont val="Calibri"/>
        <family val="2"/>
        <scheme val="minor"/>
      </rPr>
      <t>on existing pole made out of 50 mm dia GI pipe welded to 300 mm long GI pole canopy of suitable dia at a angle of 102.50 including having GI triangular stiffner of size 150 X 50 X 5 mm thick, making arrangement for tightening the bracket with pole by providing suitable size heavy duty nuts and bolts in canopy, painting with one coat of approved steel primer etc. as required.</t>
    </r>
  </si>
  <si>
    <r>
      <t xml:space="preserve">Supplying, installation, testing and commissioning of following 230/250 volts </t>
    </r>
    <r>
      <rPr>
        <b/>
        <sz val="11"/>
        <color theme="1"/>
        <rFont val="Calibri"/>
        <family val="2"/>
        <scheme val="minor"/>
      </rPr>
      <t>HPSV street light luminaries</t>
    </r>
    <r>
      <rPr>
        <sz val="11"/>
        <color theme="1"/>
        <rFont val="Calibri"/>
        <family val="2"/>
        <scheme val="minor"/>
      </rPr>
      <t xml:space="preserve"> with gear box, igniter, capacitor with IP 65 protection on pole bracket complete but without lamp as required.</t>
    </r>
  </si>
  <si>
    <r>
      <t xml:space="preserve">Supplying, fixing, testing and commissioning of following 230/250 volts </t>
    </r>
    <r>
      <rPr>
        <b/>
        <sz val="11"/>
        <color theme="1"/>
        <rFont val="Calibri"/>
        <family val="2"/>
        <scheme val="minor"/>
      </rPr>
      <t xml:space="preserve">HPSV lamp tubular/elliptical </t>
    </r>
    <r>
      <rPr>
        <sz val="11"/>
        <color theme="1"/>
        <rFont val="Calibri"/>
        <family val="2"/>
        <scheme val="minor"/>
      </rPr>
      <t>in existing lighting luminaries on pole etc as required.</t>
    </r>
  </si>
  <si>
    <r>
      <t xml:space="preserve">Supplying and laying following sizes one number PVC insulated, PVC sheathed, steel armoured, aluminium conductor power cable of 1.1 KV grade </t>
    </r>
    <r>
      <rPr>
        <b/>
        <sz val="11"/>
        <color indexed="8"/>
        <rFont val="Calibri"/>
        <family val="2"/>
        <scheme val="minor"/>
      </rPr>
      <t>in existing RCC/ HUME/ STONEWARE/ METAL pipe</t>
    </r>
    <r>
      <rPr>
        <sz val="11"/>
        <color indexed="8"/>
        <rFont val="Calibri"/>
        <family val="2"/>
        <scheme val="minor"/>
      </rPr>
      <t xml:space="preserve"> as required.</t>
    </r>
  </si>
  <si>
    <r>
      <t xml:space="preserve">Supplying and laying </t>
    </r>
    <r>
      <rPr>
        <b/>
        <sz val="11"/>
        <color theme="1"/>
        <rFont val="Calibri"/>
        <family val="2"/>
        <scheme val="minor"/>
      </rPr>
      <t>double wall HDPE pipe</t>
    </r>
    <r>
      <rPr>
        <sz val="11"/>
        <color theme="1"/>
        <rFont val="Calibri"/>
        <family val="2"/>
        <scheme val="minor"/>
      </rPr>
      <t xml:space="preserve"> having corrugation on the outer wall and plan surface on inner wall in ground below road, path etc at a depth not less than 100 cm excluding excavation, dismantling of road if required and refilling the trench etc. as required.</t>
    </r>
  </si>
  <si>
    <r>
      <t xml:space="preserve">Supplying and fixing of following sizes </t>
    </r>
    <r>
      <rPr>
        <b/>
        <sz val="11"/>
        <color theme="1"/>
        <rFont val="Calibri"/>
        <family val="2"/>
        <scheme val="minor"/>
      </rPr>
      <t>PVC conduit</t>
    </r>
    <r>
      <rPr>
        <sz val="11"/>
        <color theme="1"/>
        <rFont val="Calibri"/>
        <family val="2"/>
        <scheme val="minor"/>
      </rPr>
      <t xml:space="preserve"> along with accessories in surface complete as required.</t>
    </r>
  </si>
  <si>
    <r>
      <t xml:space="preserve">Supply, drawing and terminating either ends </t>
    </r>
    <r>
      <rPr>
        <b/>
        <sz val="11"/>
        <color indexed="8"/>
        <rFont val="Calibri"/>
        <family val="2"/>
        <scheme val="minor"/>
      </rPr>
      <t xml:space="preserve">2 core FR PVC insulated 1.5 sqmm copper cable </t>
    </r>
    <r>
      <rPr>
        <sz val="11"/>
        <color indexed="8"/>
        <rFont val="Calibri"/>
        <family val="2"/>
        <scheme val="minor"/>
      </rPr>
      <t>inside the pole from JB to fixtures with accessories, hardwares etc as required for completeness and as per attached specification, direction of engineer, CGPWD standards and Electrical inspectorate standards.</t>
    </r>
  </si>
  <si>
    <r>
      <rPr>
        <b/>
        <sz val="11"/>
        <rFont val="Calibri"/>
        <family val="2"/>
        <scheme val="minor"/>
      </rPr>
      <t>Excavation</t>
    </r>
    <r>
      <rPr>
        <sz val="11"/>
        <rFont val="Calibri"/>
        <family val="2"/>
        <scheme val="minor"/>
      </rPr>
      <t xml:space="preserve"> for all types and sizes of foundations, trenches and drains or for any other purpose including disposal of excavated stuff upto 1.5 m lift and lead upto 50m (at least 5m away from the excavated area), including dressing and leveling of pits.</t>
    </r>
  </si>
  <si>
    <r>
      <rPr>
        <b/>
        <sz val="11"/>
        <rFont val="Calibri"/>
        <family val="2"/>
        <scheme val="minor"/>
      </rPr>
      <t>Back filling</t>
    </r>
    <r>
      <rPr>
        <sz val="11"/>
        <rFont val="Calibri"/>
        <family val="2"/>
        <scheme val="minor"/>
      </rPr>
      <t xml:space="preserve"> from available excavated stuff (Excluding rock) in trenches, plinth, sides of foundation etc. in layers not exceeding 20cm in depth consolidating each deposited layer by ramming and watering with a lead upto 50 M. and lift upto 1.5 M.</t>
    </r>
  </si>
  <si>
    <r>
      <rPr>
        <b/>
        <sz val="11"/>
        <rFont val="Calibri"/>
        <family val="2"/>
        <scheme val="minor"/>
      </rPr>
      <t>Centring and shuttering</t>
    </r>
    <r>
      <rPr>
        <sz val="11"/>
        <rFont val="Calibri"/>
        <family val="2"/>
        <scheme val="minor"/>
      </rPr>
      <t xml:space="preserve"> at all levels including strutting, propping etc. and removal of form for :</t>
    </r>
  </si>
  <si>
    <r>
      <t xml:space="preserve">Providing and laying nominal mix </t>
    </r>
    <r>
      <rPr>
        <b/>
        <sz val="11"/>
        <rFont val="Calibri"/>
        <family val="2"/>
        <scheme val="minor"/>
      </rPr>
      <t>cement concrete</t>
    </r>
    <r>
      <rPr>
        <sz val="11"/>
        <rFont val="Calibri"/>
        <family val="2"/>
        <scheme val="minor"/>
      </rPr>
      <t xml:space="preserve"> with crushed stone aggregate using concrete mixer in all works upto floor five level excluding cost of form work.</t>
    </r>
  </si>
  <si>
    <r>
      <rPr>
        <b/>
        <sz val="11"/>
        <rFont val="Calibri"/>
        <family val="2"/>
        <scheme val="minor"/>
      </rPr>
      <t>Random rubble masonry</t>
    </r>
    <r>
      <rPr>
        <sz val="11"/>
        <rFont val="Calibri"/>
        <family val="2"/>
        <scheme val="minor"/>
      </rPr>
      <t xml:space="preserve"> with hard stone in foundation and plinth in Cement Mortar 1:6 (1 Cement : 6 Coarse Sand) including leveling up with cement concrete 1:6:12 (1 cement : 6 coarse sand: 12 stone aggregate 20mm nominal size) at plinth level.</t>
    </r>
  </si>
  <si>
    <r>
      <rPr>
        <b/>
        <sz val="11"/>
        <rFont val="Calibri"/>
        <family val="2"/>
        <scheme val="minor"/>
      </rPr>
      <t>Pointing on stone work</t>
    </r>
    <r>
      <rPr>
        <sz val="11"/>
        <rFont val="Calibri"/>
        <family val="2"/>
        <scheme val="minor"/>
      </rPr>
      <t xml:space="preserve"> with cement Mortar 1:3 (1 cement : 3 fine sand)</t>
    </r>
  </si>
  <si>
    <r>
      <rPr>
        <b/>
        <sz val="11"/>
        <rFont val="Calibri"/>
        <family val="2"/>
        <scheme val="minor"/>
      </rPr>
      <t>Clearing and grubbing</t>
    </r>
    <r>
      <rPr>
        <sz val="11"/>
        <rFont val="Calibri"/>
        <family val="2"/>
        <scheme val="minor"/>
      </rPr>
      <t xml:space="preserve"> road land including uprooting rank vegetation, grass, bushes, shrubs, saplings and trees girth up to 300 mm, removal of stumps of trees cut earlier and disposal of unserviceable materials and stacking of serviceable material to be used or auctioned up to a lead of 1000 meters including removal and disposal of top organic soil not exceeding 150 mm in thickness if required and as per relevant clauses of section-200.                                                                                                                                                                                 A. In area of light jungle</t>
    </r>
  </si>
  <si>
    <t>Grand Total (in INR) (In Words)</t>
  </si>
  <si>
    <t>Grand Total (in INR) (In Figures)</t>
  </si>
  <si>
    <t>Surface dressing of the ground including removing vegetation and making up undulations and in-equalities not exceeding 15 cms in depth/ height including disposal of rubbish upto 1.5 m lift and lead upto 50m (at least 5m away from the dressed area).</t>
  </si>
  <si>
    <t>i</t>
  </si>
  <si>
    <t>On new work (Two or more coats)</t>
  </si>
  <si>
    <r>
      <t xml:space="preserve">Construction of granular sub-base by providing close graded Material, carriage of mixed Material to work site, spreading in uniform layers with motor grader on prepared surface watering, rolling and compacting with vibratory power roller at OMC to achieve the desired density, complete as per clause 401 </t>
    </r>
    <r>
      <rPr>
        <sz val="11"/>
        <rFont val="Calibri"/>
        <family val="2"/>
        <scheme val="minor"/>
      </rPr>
      <t>gardeing</t>
    </r>
  </si>
  <si>
    <r>
      <t xml:space="preserve">Planting Permanent Hedges including Digging of Trenches </t>
    </r>
    <r>
      <rPr>
        <sz val="11"/>
        <rFont val="Calibri"/>
        <family val="2"/>
        <scheme val="minor"/>
      </rPr>
      <t>(Planting permanent hedges including digging of trenches, 60 cm wide and 45 cm deep, refilling the excavated earth mixed with farmyard manure,  supplied at the rate of 4.65 cum per 100 meters and supplying and planting hedge plants at 30 cm apart) watering ,dressing including removal of rubbish and surplus earth, prepration of base plantation, providing and spreading different fertilizers, soil and sand  if any with all leads and lifts  including cost of manure, sludge or extra good earth if needed and deweeding and as per instruction of  Engineer in charge.</t>
    </r>
  </si>
  <si>
    <r>
      <t xml:space="preserve">Planting of Trees and their Maintenance for one Year </t>
    </r>
    <r>
      <rPr>
        <sz val="11"/>
        <color indexed="8"/>
        <rFont val="Calibri"/>
        <family val="2"/>
        <scheme val="minor"/>
      </rPr>
      <t>(Planting of trees by the road side (Avenue trees) in 0.60 m dia holes, 1 m deep dug in the ground, mixing the soil with decayed farm yard/sludge manure, planting the saplings, backfilling the trench, watering,  fixing the tree guard and maintaining the plants for one year)</t>
    </r>
  </si>
  <si>
    <t>Half Brick Circular Tree Guard,  in 2nd class Brick, internal diameter 1.25 meters and height 1.2 meters, above ground and 0.20 meter below ground (Half brick circular tree guard, in 2nd class brick,  internal diameter 1.25 meters and height 1.2 meters, above ground and 0.20 meter below ground, bottom two courses laid dry, and top three courses in cement mortar 1:6 (1 cement 6 sand) and the intermediate courses being in dry honey comb masonry, as per design complete)</t>
  </si>
  <si>
    <r>
      <t xml:space="preserve">TREE PLANTATION: Digging holes in ordinary soil </t>
    </r>
    <r>
      <rPr>
        <sz val="11"/>
        <rFont val="Calibri"/>
        <family val="2"/>
        <scheme val="minor"/>
      </rPr>
      <t>and refilling the same  with the excavated earth mixed with manure or sludge in the ratio of 2:1 by volume (2 parts of stacked volume of earth after reduction by 20% : 1 part of stacked volume of manure after reduction by 8%) flooding with water,dressing including removal of rubbish and surplus earth, if any with all leads and lifts including cost of manure, sludge or extra good earth, Holes 1.20 cm dia. and 1.20 cm deep as detailed in the specification.</t>
    </r>
  </si>
  <si>
    <r>
      <t>Supplying, Installation, Testing and Commissioning of "</t>
    </r>
    <r>
      <rPr>
        <b/>
        <sz val="11"/>
        <rFont val="Calibri"/>
        <family val="2"/>
        <scheme val="minor"/>
      </rPr>
      <t>Circular Swing" play equipment:</t>
    </r>
    <r>
      <rPr>
        <sz val="11"/>
        <rFont val="Calibri"/>
        <family val="2"/>
        <scheme val="minor"/>
      </rPr>
      <t xml:space="preserve"> The leg support, top bar and swing frame is made from powder coated ‘A’ class GI pipes. two seats are made out of molded plastic including all material, labour, accessories and commissioning all complete as per the direction of engineers in charge and </t>
    </r>
    <r>
      <rPr>
        <b/>
        <sz val="11"/>
        <rFont val="Calibri"/>
        <family val="2"/>
        <scheme val="minor"/>
      </rPr>
      <t>Technical Specification.</t>
    </r>
  </si>
  <si>
    <r>
      <t>Supplying, Installation, Testing and Commissioning of "</t>
    </r>
    <r>
      <rPr>
        <b/>
        <sz val="11"/>
        <rFont val="Calibri"/>
        <family val="2"/>
        <scheme val="minor"/>
      </rPr>
      <t xml:space="preserve">Toddler Swing" play equipment: </t>
    </r>
    <r>
      <rPr>
        <sz val="11"/>
        <rFont val="Calibri"/>
        <family val="2"/>
        <scheme val="minor"/>
      </rPr>
      <t xml:space="preserve">The toddler swing the center support is made up of GI pipes. Between the two horizontal bars there is a heavy-duty metal clamp attached to it including all material, labour, accessories and commissioning all complete as per the direction of engineers in charge and </t>
    </r>
    <r>
      <rPr>
        <b/>
        <sz val="11"/>
        <rFont val="Calibri"/>
        <family val="2"/>
        <scheme val="minor"/>
      </rPr>
      <t>Technical Specification.</t>
    </r>
  </si>
  <si>
    <r>
      <t>Supplying, Installation, Testing and Commissioning of "</t>
    </r>
    <r>
      <rPr>
        <b/>
        <sz val="11"/>
        <rFont val="Calibri"/>
        <family val="2"/>
        <scheme val="minor"/>
      </rPr>
      <t>MultiSeater See-Saw" play equipment:</t>
    </r>
    <r>
      <rPr>
        <sz val="11"/>
        <rFont val="Calibri"/>
        <family val="2"/>
        <scheme val="minor"/>
      </rPr>
      <t xml:space="preserve"> The MS See saw comprises four FRP seats. The lever is consisted of powder coated GI pipes and bearing is heavy duty nylon bush type including all material, labour, accessories and commissioning all complete as per the direction of engineers in charge and </t>
    </r>
    <r>
      <rPr>
        <b/>
        <sz val="11"/>
        <rFont val="Calibri"/>
        <family val="2"/>
        <scheme val="minor"/>
      </rPr>
      <t xml:space="preserve"> Technical Specification.</t>
    </r>
  </si>
  <si>
    <r>
      <t>Supplying, Installation, Testing and Commissioning of "</t>
    </r>
    <r>
      <rPr>
        <b/>
        <sz val="11"/>
        <rFont val="Calibri"/>
        <family val="2"/>
        <scheme val="minor"/>
      </rPr>
      <t>Standered See-Saw" play equipment:</t>
    </r>
    <r>
      <rPr>
        <sz val="11"/>
        <rFont val="Calibri"/>
        <family val="2"/>
        <scheme val="minor"/>
      </rPr>
      <t xml:space="preserve"> The standard see saw is a good entertainer for the children. The lever of the see – from moulded plastic including all material, labour, accessories and commissioning all complete as per the direction of engineers in charge and </t>
    </r>
    <r>
      <rPr>
        <b/>
        <sz val="11"/>
        <rFont val="Calibri"/>
        <family val="2"/>
        <scheme val="minor"/>
      </rPr>
      <t>Technical Specification.</t>
    </r>
  </si>
  <si>
    <r>
      <t xml:space="preserve">P/ Instalation of </t>
    </r>
    <r>
      <rPr>
        <b/>
        <sz val="11"/>
        <rFont val="Calibri"/>
        <family val="2"/>
        <scheme val="minor"/>
      </rPr>
      <t>Dust Bin</t>
    </r>
    <r>
      <rPr>
        <sz val="11"/>
        <rFont val="Calibri"/>
        <family val="2"/>
        <scheme val="minor"/>
      </rPr>
      <t xml:space="preserve">. Height = 0.6m. Dia. = 0.3m. Dustbin is especially designed for accommodating well as wet kind of trash. cylinder of the bin is fabricated out of Aluminium perforated sheet 300mm in diameter and 380mm long with a self-closing tilt able lid. The drum is mounted on nylon bearings to provide it with complete rotation of the drum to facilitate the garbage removal. The frame of dustbin is made up of 25NB powder coated GI pipes including all material, labour, accessories and commissioning all complete as per the direction of engineers in charge. </t>
    </r>
  </si>
  <si>
    <t>Bill Of Quantity for 
"Conservation &amp; Development of Children's Park &amp; Water Body at Various Locations in Naya Raipur"</t>
  </si>
</sst>
</file>

<file path=xl/styles.xml><?xml version="1.0" encoding="utf-8"?>
<styleSheet xmlns="http://schemas.openxmlformats.org/spreadsheetml/2006/main">
  <numFmts count="19">
    <numFmt numFmtId="43" formatCode="_(* #,##0.00_);_(* \(#,##0.00\);_(* &quot;-&quot;??_);_(@_)"/>
    <numFmt numFmtId="164" formatCode="_ * #,##0.00_ ;_ * \-#,##0.00_ ;_ * &quot;-&quot;??_ ;_ @_ "/>
    <numFmt numFmtId="165" formatCode="#,##0.00\ ;&quot; (&quot;#,##0.00\);&quot; -&quot;#\ ;@\ "/>
    <numFmt numFmtId="166" formatCode="_(* #,##0.00_);_(* \(#,##0.00\);_(* \-??_);_(@_)"/>
    <numFmt numFmtId="167" formatCode="_([$€-2]* #,##0.00_);_([$€-2]* \(#,##0.00\);_([$€-2]* &quot;-&quot;??_)"/>
    <numFmt numFmtId="168" formatCode="yyyy"/>
    <numFmt numFmtId="169" formatCode="General_)"/>
    <numFmt numFmtId="170" formatCode="0.000"/>
    <numFmt numFmtId="171" formatCode="#,##0.0_);\(#,##0.0\)"/>
    <numFmt numFmtId="172" formatCode="#,##0.000_);\(#,##0.000\)"/>
    <numFmt numFmtId="173" formatCode="\(0.00%"/>
    <numFmt numFmtId="174" formatCode="\U\S\$#,##0.00;\(\U\S\$#,##0.00\)"/>
    <numFmt numFmtId="175" formatCode="_-&quot;€&quot;\ * #,##0.00_-;\-&quot;€&quot;\ * #,##0.00_-;_-&quot;€&quot;\ * &quot;-&quot;??_-;_-@_-"/>
    <numFmt numFmtId="176" formatCode="0.00_)"/>
    <numFmt numFmtId="177" formatCode="#,##0.000"/>
    <numFmt numFmtId="178" formatCode="\ #,##0\/\-"/>
    <numFmt numFmtId="179" formatCode="\+0.00%\+"/>
    <numFmt numFmtId="180" formatCode="0.00%\)"/>
    <numFmt numFmtId="181" formatCode="_(&quot;Rs.&quot;\ * #,##0.00_);_(&quot;Rs.&quot;\ * \(#,##0.00\);_(&quot;Rs.&quot;\ * &quot;-&quot;??_);_(@_)"/>
  </numFmts>
  <fonts count="45">
    <font>
      <sz val="11"/>
      <color theme="1"/>
      <name val="Calibri"/>
      <family val="2"/>
      <scheme val="minor"/>
    </font>
    <font>
      <sz val="11"/>
      <color indexed="8"/>
      <name val="Calibri"/>
      <family val="2"/>
    </font>
    <font>
      <sz val="10"/>
      <name val="Arial"/>
      <family val="2"/>
    </font>
    <font>
      <sz val="12"/>
      <name val="Times New Roman"/>
      <family val="1"/>
    </font>
    <font>
      <sz val="11"/>
      <color indexed="8"/>
      <name val="Calibri"/>
      <family val="2"/>
    </font>
    <font>
      <sz val="11"/>
      <color indexed="8"/>
      <name val="Arial"/>
      <family val="2"/>
    </font>
    <font>
      <sz val="11"/>
      <color indexed="8"/>
      <name val="Trebuchet MS"/>
      <family val="2"/>
    </font>
    <font>
      <sz val="11"/>
      <color indexed="60"/>
      <name val="Calibri"/>
      <family val="2"/>
    </font>
    <font>
      <b/>
      <sz val="14"/>
      <name val="Bookman Old Style"/>
      <family val="1"/>
    </font>
    <font>
      <sz val="10"/>
      <name val="Helv"/>
      <charset val="204"/>
    </font>
    <font>
      <i/>
      <sz val="10"/>
      <name val="Arial"/>
      <family val="2"/>
    </font>
    <font>
      <b/>
      <sz val="11"/>
      <color indexed="8"/>
      <name val="Calibri"/>
      <family val="2"/>
    </font>
    <font>
      <sz val="11"/>
      <color theme="1"/>
      <name val="Calibri"/>
      <family val="2"/>
      <scheme val="minor"/>
    </font>
    <font>
      <i/>
      <sz val="11"/>
      <color indexed="23"/>
      <name val="Calibri"/>
      <family val="2"/>
    </font>
    <font>
      <sz val="11"/>
      <color indexed="9"/>
      <name val="Calibri"/>
      <family val="2"/>
    </font>
    <font>
      <sz val="11"/>
      <color indexed="20"/>
      <name val="Calibri"/>
      <family val="2"/>
    </font>
    <font>
      <sz val="9"/>
      <name val="Times New Roman"/>
      <family val="1"/>
    </font>
    <font>
      <sz val="10"/>
      <name val="Courier"/>
      <family val="3"/>
    </font>
    <font>
      <b/>
      <sz val="11"/>
      <color indexed="52"/>
      <name val="Calibri"/>
      <family val="2"/>
    </font>
    <font>
      <b/>
      <sz val="11"/>
      <color indexed="9"/>
      <name val="Calibri"/>
      <family val="2"/>
    </font>
    <font>
      <sz val="10"/>
      <color indexed="8"/>
      <name val="Arial"/>
      <family val="2"/>
    </font>
    <font>
      <sz val="11"/>
      <color indexed="17"/>
      <name val="Calibri"/>
      <family val="2"/>
    </font>
    <font>
      <sz val="8"/>
      <name val="Arial"/>
      <family val="2"/>
    </font>
    <font>
      <b/>
      <sz val="12"/>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i/>
      <sz val="16"/>
      <name val="Helv"/>
    </font>
    <font>
      <sz val="10"/>
      <name val="Times New Roman"/>
      <family val="1"/>
    </font>
    <font>
      <b/>
      <sz val="11"/>
      <color indexed="63"/>
      <name val="Calibri"/>
      <family val="2"/>
    </font>
    <font>
      <sz val="12"/>
      <color indexed="8"/>
      <name val="Times New Roman"/>
      <family val="1"/>
    </font>
    <font>
      <b/>
      <sz val="18"/>
      <color indexed="56"/>
      <name val="Cambria"/>
      <family val="2"/>
    </font>
    <font>
      <sz val="11"/>
      <color indexed="10"/>
      <name val="Calibri"/>
      <family val="2"/>
    </font>
    <font>
      <b/>
      <sz val="11"/>
      <color theme="1"/>
      <name val="Calibri"/>
      <family val="2"/>
      <scheme val="minor"/>
    </font>
    <font>
      <b/>
      <sz val="11"/>
      <color indexed="8"/>
      <name val="Calibri"/>
      <family val="2"/>
      <scheme val="minor"/>
    </font>
    <font>
      <sz val="11"/>
      <color indexed="8"/>
      <name val="Calibri"/>
      <family val="2"/>
      <scheme val="minor"/>
    </font>
    <font>
      <sz val="11"/>
      <name val="Calibri"/>
      <family val="2"/>
      <scheme val="minor"/>
    </font>
    <font>
      <b/>
      <sz val="11"/>
      <name val="Calibri"/>
      <family val="2"/>
      <scheme val="minor"/>
    </font>
    <font>
      <b/>
      <sz val="16"/>
      <name val="Calibri"/>
      <family val="2"/>
      <scheme val="minor"/>
    </font>
    <font>
      <sz val="10"/>
      <name val="Calibri"/>
      <family val="2"/>
      <scheme val="minor"/>
    </font>
    <font>
      <sz val="14"/>
      <color theme="1"/>
      <name val="Calibri"/>
      <family val="2"/>
      <scheme val="minor"/>
    </font>
    <font>
      <b/>
      <sz val="14"/>
      <color theme="1"/>
      <name val="Calibri"/>
      <family val="2"/>
      <scheme val="minor"/>
    </font>
    <font>
      <b/>
      <sz val="12"/>
      <name val="Calibri"/>
      <family val="2"/>
      <scheme val="minor"/>
    </font>
  </fonts>
  <fills count="33">
    <fill>
      <patternFill patternType="none"/>
    </fill>
    <fill>
      <patternFill patternType="gray125"/>
    </fill>
    <fill>
      <patternFill patternType="solid">
        <fgColor indexed="43"/>
        <bgColor indexed="26"/>
      </patternFill>
    </fill>
    <fill>
      <patternFill patternType="solid">
        <fgColor indexed="21"/>
        <bgColor indexed="64"/>
      </patternFill>
    </fill>
    <fill>
      <patternFill patternType="solid">
        <fgColor indexed="22"/>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3"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24">
    <xf numFmtId="0" fontId="0" fillId="0" borderId="0"/>
    <xf numFmtId="0" fontId="2" fillId="0" borderId="0"/>
    <xf numFmtId="43" fontId="1" fillId="0" borderId="0" applyFont="0" applyFill="0" applyBorder="0" applyAlignment="0" applyProtection="0"/>
    <xf numFmtId="43" fontId="3" fillId="0" borderId="0" applyFont="0" applyFill="0" applyBorder="0" applyAlignment="0" applyProtection="0"/>
    <xf numFmtId="165" fontId="2" fillId="0" borderId="0" applyFill="0" applyBorder="0" applyProtection="0">
      <alignment horizontal="justify" vertical="top" wrapText="1"/>
    </xf>
    <xf numFmtId="0" fontId="2" fillId="0" borderId="0" applyFill="0" applyBorder="0" applyProtection="0">
      <alignment horizontal="justify" vertical="top" wrapText="1"/>
    </xf>
    <xf numFmtId="43" fontId="12" fillId="0" borderId="0" applyFont="0" applyFill="0" applyBorder="0" applyAlignment="0" applyProtection="0"/>
    <xf numFmtId="43" fontId="4" fillId="0" borderId="0" applyFont="0" applyFill="0" applyBorder="0" applyAlignment="0" applyProtection="0"/>
    <xf numFmtId="166" fontId="5" fillId="0" borderId="0" applyFill="0" applyBorder="0" applyProtection="0">
      <alignment horizontal="justify" vertical="top" wrapText="1"/>
    </xf>
    <xf numFmtId="43" fontId="12" fillId="0" borderId="0" applyFont="0" applyFill="0" applyBorder="0" applyAlignment="0" applyProtection="0"/>
    <xf numFmtId="165" fontId="2" fillId="0" borderId="0" applyFill="0" applyBorder="0" applyProtection="0">
      <alignment horizontal="justify" vertical="top" wrapText="1"/>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4" fillId="0" borderId="0"/>
    <xf numFmtId="0" fontId="7" fillId="2" borderId="0" applyNumberFormat="0" applyBorder="0" applyProtection="0">
      <alignment horizontal="justify" vertical="top" wrapText="1"/>
    </xf>
    <xf numFmtId="0" fontId="8" fillId="3" borderId="1">
      <alignment horizontal="centerContinuous" vertical="center"/>
    </xf>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12" fillId="0" borderId="0"/>
    <xf numFmtId="0" fontId="12" fillId="0" borderId="0"/>
    <xf numFmtId="0" fontId="12" fillId="0" borderId="0"/>
    <xf numFmtId="0" fontId="2" fillId="0" borderId="0"/>
    <xf numFmtId="0" fontId="4" fillId="0" borderId="0"/>
    <xf numFmtId="0" fontId="2" fillId="0" borderId="0"/>
    <xf numFmtId="0" fontId="2" fillId="0" borderId="0"/>
    <xf numFmtId="0" fontId="2" fillId="0" borderId="0"/>
    <xf numFmtId="0" fontId="4" fillId="0" borderId="0"/>
    <xf numFmtId="0" fontId="12" fillId="0" borderId="0"/>
    <xf numFmtId="0" fontId="12" fillId="0" borderId="0"/>
    <xf numFmtId="0" fontId="12" fillId="0" borderId="0"/>
    <xf numFmtId="0" fontId="1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3" fillId="0" borderId="0"/>
    <xf numFmtId="9" fontId="2" fillId="0" borderId="0" applyFill="0" applyBorder="0" applyProtection="0">
      <alignment horizontal="justify" vertical="top" wrapText="1"/>
    </xf>
    <xf numFmtId="0" fontId="9" fillId="0" borderId="0"/>
    <xf numFmtId="0" fontId="10" fillId="0" borderId="2" applyBorder="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168" fontId="2" fillId="0" borderId="0" applyFill="0" applyBorder="0" applyAlignment="0"/>
    <xf numFmtId="169" fontId="16" fillId="0" borderId="0" applyFill="0" applyBorder="0" applyAlignment="0"/>
    <xf numFmtId="170" fontId="16" fillId="0" borderId="0" applyFill="0" applyBorder="0" applyAlignment="0"/>
    <xf numFmtId="171" fontId="17" fillId="0" borderId="0" applyFill="0" applyBorder="0" applyAlignment="0"/>
    <xf numFmtId="172" fontId="17" fillId="0" borderId="0" applyFill="0" applyBorder="0" applyAlignment="0"/>
    <xf numFmtId="168" fontId="2" fillId="0" borderId="0" applyFill="0" applyBorder="0" applyAlignment="0"/>
    <xf numFmtId="173" fontId="2" fillId="0" borderId="0" applyFill="0" applyBorder="0" applyAlignment="0"/>
    <xf numFmtId="169" fontId="16" fillId="0" borderId="0" applyFill="0" applyBorder="0" applyAlignment="0"/>
    <xf numFmtId="0" fontId="18" fillId="27" borderId="5" applyNumberFormat="0" applyAlignment="0" applyProtection="0"/>
    <xf numFmtId="0" fontId="18" fillId="27" borderId="5" applyNumberFormat="0" applyAlignment="0" applyProtection="0"/>
    <xf numFmtId="0" fontId="19" fillId="28" borderId="6" applyNumberFormat="0" applyAlignment="0" applyProtection="0"/>
    <xf numFmtId="0" fontId="19" fillId="28" borderId="6" applyNumberFormat="0" applyAlignment="0" applyProtection="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6" fillId="0" borderId="0" applyFont="0" applyFill="0" applyBorder="0" applyAlignment="0" applyProtection="0"/>
    <xf numFmtId="14" fontId="20" fillId="0" borderId="0" applyFill="0" applyBorder="0" applyAlignment="0"/>
    <xf numFmtId="174" fontId="2" fillId="0" borderId="7">
      <alignment vertical="center"/>
    </xf>
    <xf numFmtId="168" fontId="2" fillId="0" borderId="0" applyFill="0" applyBorder="0" applyAlignment="0"/>
    <xf numFmtId="169" fontId="16" fillId="0" borderId="0" applyFill="0" applyBorder="0" applyAlignment="0"/>
    <xf numFmtId="168" fontId="2" fillId="0" borderId="0" applyFill="0" applyBorder="0" applyAlignment="0"/>
    <xf numFmtId="173" fontId="2" fillId="0" borderId="0" applyFill="0" applyBorder="0" applyAlignment="0"/>
    <xf numFmtId="169" fontId="16" fillId="0" borderId="0" applyFill="0" applyBorder="0" applyAlignment="0"/>
    <xf numFmtId="0" fontId="13" fillId="0" borderId="0" applyNumberFormat="0" applyFill="0" applyBorder="0" applyAlignment="0" applyProtection="0"/>
    <xf numFmtId="0" fontId="13" fillId="0" borderId="0" applyNumberFormat="0" applyFill="0" applyBorder="0" applyAlignment="0" applyProtection="0"/>
    <xf numFmtId="0" fontId="21" fillId="11" borderId="0" applyNumberFormat="0" applyBorder="0" applyAlignment="0" applyProtection="0"/>
    <xf numFmtId="0" fontId="21" fillId="11" borderId="0" applyNumberFormat="0" applyBorder="0" applyAlignment="0" applyProtection="0"/>
    <xf numFmtId="38" fontId="22" fillId="4" borderId="0" applyNumberFormat="0" applyBorder="0" applyAlignment="0" applyProtection="0"/>
    <xf numFmtId="0" fontId="23" fillId="0" borderId="8" applyNumberFormat="0" applyAlignment="0" applyProtection="0">
      <alignment horizontal="left" vertical="center"/>
    </xf>
    <xf numFmtId="0" fontId="23" fillId="0" borderId="9">
      <alignment horizontal="left" vertical="center"/>
    </xf>
    <xf numFmtId="0" fontId="24" fillId="0" borderId="10" applyNumberFormat="0" applyFill="0" applyAlignment="0" applyProtection="0"/>
    <xf numFmtId="0" fontId="24" fillId="0" borderId="10" applyNumberFormat="0" applyFill="0" applyAlignment="0" applyProtection="0"/>
    <xf numFmtId="0" fontId="25" fillId="0" borderId="11" applyNumberFormat="0" applyFill="0" applyAlignment="0" applyProtection="0"/>
    <xf numFmtId="0" fontId="25" fillId="0" borderId="11" applyNumberFormat="0" applyFill="0" applyAlignment="0" applyProtection="0"/>
    <xf numFmtId="0" fontId="26" fillId="0" borderId="12" applyNumberFormat="0" applyFill="0" applyAlignment="0" applyProtection="0"/>
    <xf numFmtId="0" fontId="26" fillId="0" borderId="12"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10" fontId="22" fillId="29" borderId="1" applyNumberFormat="0" applyBorder="0" applyAlignment="0" applyProtection="0"/>
    <xf numFmtId="0" fontId="27" fillId="14" borderId="5" applyNumberFormat="0" applyAlignment="0" applyProtection="0"/>
    <xf numFmtId="0" fontId="27" fillId="14" borderId="5" applyNumberFormat="0" applyAlignment="0" applyProtection="0"/>
    <xf numFmtId="168" fontId="2" fillId="0" borderId="0" applyFill="0" applyBorder="0" applyAlignment="0"/>
    <xf numFmtId="169" fontId="16" fillId="0" borderId="0" applyFill="0" applyBorder="0" applyAlignment="0"/>
    <xf numFmtId="168" fontId="2" fillId="0" borderId="0" applyFill="0" applyBorder="0" applyAlignment="0"/>
    <xf numFmtId="173" fontId="2" fillId="0" borderId="0" applyFill="0" applyBorder="0" applyAlignment="0"/>
    <xf numFmtId="169" fontId="16" fillId="0" borderId="0" applyFill="0" applyBorder="0" applyAlignment="0"/>
    <xf numFmtId="0" fontId="28" fillId="0" borderId="13" applyNumberFormat="0" applyFill="0" applyAlignment="0" applyProtection="0"/>
    <xf numFmtId="0" fontId="28" fillId="0" borderId="13" applyNumberFormat="0" applyFill="0" applyAlignment="0" applyProtection="0"/>
    <xf numFmtId="0" fontId="7" fillId="30" borderId="0" applyNumberFormat="0" applyBorder="0" applyAlignment="0" applyProtection="0"/>
    <xf numFmtId="0" fontId="7" fillId="30" borderId="0" applyNumberFormat="0" applyBorder="0" applyAlignment="0" applyProtection="0"/>
    <xf numFmtId="176" fontId="29"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 fontId="30" fillId="0" borderId="0">
      <alignment horizontal="center"/>
    </xf>
    <xf numFmtId="2" fontId="30" fillId="0"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31" borderId="14" applyNumberFormat="0" applyFont="0" applyAlignment="0" applyProtection="0"/>
    <xf numFmtId="0" fontId="2" fillId="31" borderId="14" applyNumberFormat="0" applyFont="0" applyAlignment="0" applyProtection="0"/>
    <xf numFmtId="0" fontId="2" fillId="31" borderId="14" applyNumberFormat="0" applyFont="0" applyAlignment="0" applyProtection="0"/>
    <xf numFmtId="0" fontId="2" fillId="31" borderId="14" applyNumberFormat="0" applyFont="0" applyAlignment="0" applyProtection="0"/>
    <xf numFmtId="0" fontId="31" fillId="27" borderId="15" applyNumberFormat="0" applyAlignment="0" applyProtection="0"/>
    <xf numFmtId="0" fontId="31" fillId="27" borderId="15" applyNumberFormat="0" applyAlignment="0" applyProtection="0"/>
    <xf numFmtId="0" fontId="32" fillId="8" borderId="0"/>
    <xf numFmtId="172" fontId="17" fillId="0" borderId="0" applyFont="0" applyFill="0" applyBorder="0" applyAlignment="0" applyProtection="0"/>
    <xf numFmtId="177" fontId="2" fillId="0" borderId="0" applyFont="0" applyFill="0" applyBorder="0" applyAlignment="0" applyProtection="0"/>
    <xf numFmtId="10" fontId="2" fillId="0" borderId="0" applyFont="0" applyFill="0" applyBorder="0" applyAlignment="0" applyProtection="0"/>
    <xf numFmtId="168" fontId="2" fillId="0" borderId="0" applyFill="0" applyBorder="0" applyAlignment="0"/>
    <xf numFmtId="169" fontId="16" fillId="0" borderId="0" applyFill="0" applyBorder="0" applyAlignment="0"/>
    <xf numFmtId="168" fontId="2" fillId="0" borderId="0" applyFill="0" applyBorder="0" applyAlignment="0"/>
    <xf numFmtId="173" fontId="2" fillId="0" borderId="0" applyFill="0" applyBorder="0" applyAlignment="0"/>
    <xf numFmtId="169" fontId="16" fillId="0" borderId="0" applyFill="0" applyBorder="0" applyAlignment="0"/>
    <xf numFmtId="178" fontId="3" fillId="0" borderId="0"/>
    <xf numFmtId="49" fontId="20" fillId="0" borderId="0" applyFill="0" applyBorder="0" applyAlignment="0"/>
    <xf numFmtId="179" fontId="2" fillId="0" borderId="0" applyFill="0" applyBorder="0" applyAlignment="0"/>
    <xf numFmtId="180" fontId="2" fillId="0" borderId="0" applyFill="0" applyBorder="0" applyAlignment="0"/>
    <xf numFmtId="0" fontId="33" fillId="0" borderId="0" applyNumberFormat="0" applyFill="0" applyBorder="0" applyAlignment="0" applyProtection="0"/>
    <xf numFmtId="0" fontId="33" fillId="0" borderId="0" applyNumberFormat="0" applyFill="0" applyBorder="0" applyAlignment="0" applyProtection="0"/>
    <xf numFmtId="0" fontId="11" fillId="0" borderId="16" applyNumberFormat="0" applyFill="0" applyAlignment="0" applyProtection="0"/>
    <xf numFmtId="0" fontId="11" fillId="0" borderId="16"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175" fontId="2" fillId="0" borderId="0" applyFont="0" applyFill="0" applyBorder="0" applyAlignment="0" applyProtection="0"/>
    <xf numFmtId="0" fontId="1" fillId="0" borderId="0"/>
    <xf numFmtId="0" fontId="1" fillId="0" borderId="0"/>
    <xf numFmtId="0" fontId="2" fillId="0" borderId="0"/>
    <xf numFmtId="0" fontId="2" fillId="0" borderId="0"/>
    <xf numFmtId="0" fontId="1" fillId="0" borderId="0"/>
    <xf numFmtId="2" fontId="30" fillId="0" borderId="0">
      <alignment horizontal="center"/>
    </xf>
    <xf numFmtId="0" fontId="1" fillId="0" borderId="0"/>
    <xf numFmtId="0" fontId="1" fillId="0" borderId="0"/>
    <xf numFmtId="0" fontId="2" fillId="0" borderId="0"/>
    <xf numFmtId="0" fontId="12" fillId="0" borderId="0"/>
  </cellStyleXfs>
  <cellXfs count="115">
    <xf numFmtId="0" fontId="0" fillId="0" borderId="0" xfId="0"/>
    <xf numFmtId="0" fontId="38" fillId="0" borderId="1" xfId="23" applyNumberFormat="1" applyFont="1" applyFill="1" applyBorder="1" applyAlignment="1" applyProtection="1">
      <alignment horizontal="justify" vertical="center" wrapText="1"/>
    </xf>
    <xf numFmtId="0" fontId="38" fillId="0" borderId="1" xfId="23" applyNumberFormat="1" applyFont="1" applyFill="1" applyBorder="1" applyAlignment="1" applyProtection="1">
      <alignment horizontal="justify" vertical="center"/>
    </xf>
    <xf numFmtId="0" fontId="38" fillId="0" borderId="1" xfId="23" applyFont="1" applyFill="1" applyBorder="1" applyAlignment="1" applyProtection="1">
      <alignment horizontal="justify" vertical="center"/>
    </xf>
    <xf numFmtId="0" fontId="41" fillId="0" borderId="0" xfId="23" applyFont="1" applyAlignment="1" applyProtection="1">
      <alignment vertical="center"/>
    </xf>
    <xf numFmtId="0" fontId="44" fillId="7" borderId="1" xfId="45" applyFont="1" applyFill="1" applyBorder="1" applyAlignment="1" applyProtection="1">
      <alignment horizontal="center" vertical="center" wrapText="1"/>
    </xf>
    <xf numFmtId="2" fontId="44" fillId="7" borderId="1" xfId="45" applyNumberFormat="1" applyFont="1" applyFill="1" applyBorder="1" applyAlignment="1" applyProtection="1">
      <alignment horizontal="center" vertical="center" wrapText="1"/>
    </xf>
    <xf numFmtId="0" fontId="38" fillId="0" borderId="1" xfId="45" applyFont="1" applyFill="1" applyBorder="1" applyAlignment="1" applyProtection="1">
      <alignment horizontal="center" vertical="center" wrapText="1"/>
    </xf>
    <xf numFmtId="0" fontId="38" fillId="0" borderId="1" xfId="36" applyFont="1" applyFill="1" applyBorder="1" applyAlignment="1" applyProtection="1">
      <alignment horizontal="justify" vertical="center" wrapText="1"/>
    </xf>
    <xf numFmtId="0" fontId="38" fillId="0" borderId="1" xfId="36" applyFont="1" applyFill="1" applyBorder="1" applyAlignment="1" applyProtection="1">
      <alignment horizontal="center" vertical="center"/>
    </xf>
    <xf numFmtId="2" fontId="38" fillId="0" borderId="1" xfId="45" applyNumberFormat="1" applyFont="1" applyFill="1" applyBorder="1" applyAlignment="1" applyProtection="1">
      <alignment horizontal="center" vertical="center" wrapText="1"/>
    </xf>
    <xf numFmtId="0" fontId="41" fillId="0" borderId="0" xfId="23" applyFont="1" applyFill="1" applyAlignment="1" applyProtection="1">
      <alignment vertical="center"/>
    </xf>
    <xf numFmtId="0" fontId="38" fillId="0" borderId="1" xfId="222" applyFont="1" applyFill="1" applyBorder="1" applyAlignment="1" applyProtection="1">
      <alignment horizontal="justify" vertical="center" wrapText="1"/>
    </xf>
    <xf numFmtId="0" fontId="38" fillId="0" borderId="1" xfId="179" applyFont="1" applyFill="1" applyBorder="1" applyAlignment="1" applyProtection="1">
      <alignment horizontal="center" vertical="center"/>
    </xf>
    <xf numFmtId="2" fontId="38" fillId="0" borderId="1" xfId="45" applyNumberFormat="1" applyFont="1" applyFill="1" applyBorder="1" applyAlignment="1" applyProtection="1">
      <alignment horizontal="right" vertical="center" wrapText="1"/>
    </xf>
    <xf numFmtId="181" fontId="12" fillId="0" borderId="18" xfId="0" applyNumberFormat="1" applyFont="1" applyFill="1" applyBorder="1" applyAlignment="1" applyProtection="1">
      <alignment vertical="center"/>
    </xf>
    <xf numFmtId="2" fontId="38" fillId="0" borderId="1" xfId="36" applyNumberFormat="1" applyFont="1" applyFill="1" applyBorder="1" applyAlignment="1" applyProtection="1">
      <alignment horizontal="center" vertical="center"/>
    </xf>
    <xf numFmtId="0" fontId="38" fillId="0" borderId="1" xfId="46" applyFont="1" applyFill="1" applyBorder="1" applyAlignment="1" applyProtection="1">
      <alignment horizontal="justify" vertical="center" wrapText="1"/>
    </xf>
    <xf numFmtId="0" fontId="38" fillId="0" borderId="1" xfId="222" applyFont="1" applyFill="1" applyBorder="1" applyAlignment="1" applyProtection="1">
      <alignment horizontal="center" vertical="center" wrapText="1"/>
    </xf>
    <xf numFmtId="0" fontId="37" fillId="0" borderId="1" xfId="0" applyFont="1" applyFill="1" applyBorder="1" applyAlignment="1" applyProtection="1">
      <alignment horizontal="justify" vertical="top" wrapText="1"/>
    </xf>
    <xf numFmtId="0" fontId="38" fillId="0" borderId="1" xfId="43" applyFont="1" applyFill="1" applyBorder="1" applyAlignment="1" applyProtection="1">
      <alignment horizontal="center" vertical="center"/>
    </xf>
    <xf numFmtId="0" fontId="38" fillId="0" borderId="1" xfId="53" applyFont="1" applyFill="1" applyBorder="1" applyAlignment="1" applyProtection="1">
      <alignment horizontal="justify" vertical="top" wrapText="1"/>
    </xf>
    <xf numFmtId="0" fontId="38" fillId="0" borderId="1" xfId="23" applyFont="1" applyFill="1" applyBorder="1" applyAlignment="1" applyProtection="1">
      <alignment horizontal="center" vertical="center"/>
    </xf>
    <xf numFmtId="0" fontId="38" fillId="0" borderId="1" xfId="0" applyFont="1" applyFill="1" applyBorder="1" applyAlignment="1" applyProtection="1">
      <alignment horizontal="justify" vertical="top" wrapText="1"/>
    </xf>
    <xf numFmtId="0" fontId="37" fillId="0" borderId="1" xfId="0" applyFont="1" applyFill="1" applyBorder="1" applyAlignment="1" applyProtection="1">
      <alignment horizontal="center" vertical="center"/>
    </xf>
    <xf numFmtId="0" fontId="38" fillId="0" borderId="1" xfId="23" applyFont="1" applyBorder="1" applyAlignment="1" applyProtection="1">
      <alignment horizontal="center" vertical="center"/>
    </xf>
    <xf numFmtId="0" fontId="37" fillId="0" borderId="1" xfId="23" applyFont="1" applyBorder="1" applyAlignment="1" applyProtection="1">
      <alignment horizontal="justify" vertical="center" wrapText="1"/>
    </xf>
    <xf numFmtId="0" fontId="38" fillId="0" borderId="1" xfId="23" applyFont="1" applyFill="1" applyBorder="1" applyAlignment="1" applyProtection="1">
      <alignment horizontal="right" vertical="center"/>
    </xf>
    <xf numFmtId="0" fontId="38" fillId="5" borderId="1" xfId="0" applyFont="1" applyFill="1" applyBorder="1" applyAlignment="1" applyProtection="1">
      <alignment horizontal="justify" vertical="top" wrapText="1"/>
    </xf>
    <xf numFmtId="43" fontId="38" fillId="5" borderId="1" xfId="120" applyFont="1" applyFill="1" applyBorder="1" applyAlignment="1" applyProtection="1">
      <alignment horizontal="center" vertical="center"/>
    </xf>
    <xf numFmtId="0" fontId="38" fillId="0" borderId="1" xfId="33" applyFont="1" applyFill="1" applyBorder="1" applyAlignment="1" applyProtection="1">
      <alignment horizontal="justify" vertical="center" wrapText="1"/>
    </xf>
    <xf numFmtId="0" fontId="38" fillId="0" borderId="1" xfId="33" applyFont="1" applyFill="1" applyBorder="1" applyAlignment="1" applyProtection="1">
      <alignment horizontal="justify" vertical="top" wrapText="1"/>
    </xf>
    <xf numFmtId="2" fontId="38" fillId="0" borderId="1" xfId="36" applyNumberFormat="1" applyFont="1" applyFill="1" applyBorder="1" applyAlignment="1" applyProtection="1">
      <alignment horizontal="center" vertical="center" wrapText="1"/>
    </xf>
    <xf numFmtId="0" fontId="37" fillId="0" borderId="1" xfId="221" applyFont="1" applyBorder="1" applyAlignment="1" applyProtection="1">
      <alignment horizontal="justify" vertical="center" wrapText="1"/>
    </xf>
    <xf numFmtId="0" fontId="38" fillId="0" borderId="1" xfId="0" applyFont="1" applyFill="1" applyBorder="1" applyAlignment="1" applyProtection="1">
      <alignment horizontal="center" vertical="center"/>
    </xf>
    <xf numFmtId="0" fontId="37" fillId="0" borderId="1" xfId="0" applyFont="1" applyFill="1" applyBorder="1" applyAlignment="1" applyProtection="1">
      <alignment horizontal="center" vertical="center" wrapText="1"/>
    </xf>
    <xf numFmtId="0" fontId="39" fillId="0" borderId="1" xfId="165" applyFont="1" applyFill="1" applyBorder="1" applyAlignment="1" applyProtection="1">
      <alignment horizontal="justify" vertical="center"/>
    </xf>
    <xf numFmtId="0" fontId="38" fillId="8" borderId="1" xfId="23" applyFont="1" applyFill="1" applyBorder="1" applyAlignment="1" applyProtection="1">
      <alignment horizontal="center" vertical="center"/>
    </xf>
    <xf numFmtId="0" fontId="38" fillId="0" borderId="1" xfId="0" applyFont="1" applyFill="1" applyBorder="1" applyAlignment="1" applyProtection="1">
      <alignment horizontal="center" vertical="center" wrapText="1"/>
    </xf>
    <xf numFmtId="0" fontId="38" fillId="0" borderId="1" xfId="165" applyFont="1" applyFill="1" applyBorder="1" applyAlignment="1" applyProtection="1">
      <alignment horizontal="justify" vertical="center" wrapText="1"/>
    </xf>
    <xf numFmtId="0" fontId="39" fillId="0" borderId="1" xfId="165" applyFont="1" applyFill="1" applyBorder="1" applyAlignment="1" applyProtection="1">
      <alignment horizontal="justify" vertical="center" wrapText="1"/>
    </xf>
    <xf numFmtId="0" fontId="38" fillId="8" borderId="1" xfId="33" applyFont="1" applyFill="1" applyBorder="1" applyAlignment="1" applyProtection="1">
      <alignment horizontal="center" vertical="center" wrapText="1"/>
    </xf>
    <xf numFmtId="2" fontId="38" fillId="0" borderId="1" xfId="165" applyNumberFormat="1" applyFont="1" applyFill="1" applyBorder="1" applyAlignment="1" applyProtection="1">
      <alignment horizontal="justify" vertical="center" wrapText="1"/>
    </xf>
    <xf numFmtId="2" fontId="38" fillId="8" borderId="1" xfId="165" applyNumberFormat="1" applyFont="1" applyFill="1" applyBorder="1" applyAlignment="1" applyProtection="1">
      <alignment horizontal="center" vertical="center"/>
    </xf>
    <xf numFmtId="0" fontId="12" fillId="5" borderId="1" xfId="32" applyFont="1" applyFill="1" applyBorder="1" applyAlignment="1" applyProtection="1">
      <alignment horizontal="center" vertical="center"/>
    </xf>
    <xf numFmtId="2" fontId="12" fillId="0" borderId="1" xfId="32" applyNumberFormat="1" applyFont="1" applyFill="1" applyBorder="1" applyAlignment="1" applyProtection="1">
      <alignment horizontal="right" vertical="center"/>
    </xf>
    <xf numFmtId="0" fontId="12" fillId="0" borderId="1" xfId="32" applyFont="1" applyBorder="1" applyAlignment="1" applyProtection="1">
      <alignment horizontal="justify" vertical="top" wrapText="1"/>
    </xf>
    <xf numFmtId="0" fontId="12" fillId="0" borderId="1" xfId="32" applyFont="1" applyBorder="1" applyAlignment="1" applyProtection="1">
      <alignment horizontal="center" vertical="center"/>
    </xf>
    <xf numFmtId="0" fontId="12" fillId="0" borderId="1" xfId="32" applyFont="1" applyBorder="1" applyAlignment="1" applyProtection="1">
      <alignment vertical="center" wrapText="1"/>
    </xf>
    <xf numFmtId="0" fontId="12" fillId="0" borderId="1" xfId="35" applyFont="1" applyBorder="1" applyAlignment="1" applyProtection="1">
      <alignment horizontal="justify" vertical="top" wrapText="1"/>
    </xf>
    <xf numFmtId="0" fontId="12" fillId="0" borderId="1" xfId="35" applyFont="1" applyBorder="1" applyAlignment="1" applyProtection="1">
      <alignment horizontal="center" vertical="center"/>
    </xf>
    <xf numFmtId="2" fontId="12" fillId="0" borderId="1" xfId="35" applyNumberFormat="1" applyFont="1" applyFill="1" applyBorder="1" applyAlignment="1" applyProtection="1">
      <alignment horizontal="right" vertical="center"/>
    </xf>
    <xf numFmtId="0" fontId="12" fillId="6" borderId="1" xfId="36" applyFont="1" applyFill="1" applyBorder="1" applyAlignment="1" applyProtection="1">
      <alignment horizontal="justify" vertical="top" wrapText="1"/>
    </xf>
    <xf numFmtId="0" fontId="12" fillId="0" borderId="1" xfId="36" applyFont="1" applyFill="1" applyBorder="1" applyAlignment="1" applyProtection="1">
      <alignment horizontal="center" vertical="center"/>
    </xf>
    <xf numFmtId="2" fontId="12" fillId="0" borderId="1" xfId="36" applyNumberFormat="1" applyFont="1" applyFill="1" applyBorder="1" applyAlignment="1" applyProtection="1">
      <alignment horizontal="right" vertical="center"/>
    </xf>
    <xf numFmtId="0" fontId="12" fillId="0" borderId="1" xfId="36" applyFont="1" applyBorder="1" applyAlignment="1" applyProtection="1">
      <alignment horizontal="center" vertical="center"/>
    </xf>
    <xf numFmtId="0" fontId="12" fillId="6" borderId="1" xfId="36" applyFont="1" applyFill="1" applyBorder="1" applyAlignment="1" applyProtection="1">
      <alignment horizontal="justify" wrapText="1"/>
    </xf>
    <xf numFmtId="0" fontId="12" fillId="0" borderId="1" xfId="36" applyFont="1" applyBorder="1" applyAlignment="1" applyProtection="1">
      <alignment horizontal="justify" vertical="top" wrapText="1"/>
    </xf>
    <xf numFmtId="0" fontId="12" fillId="5" borderId="1" xfId="0" applyFont="1" applyFill="1" applyBorder="1" applyAlignment="1" applyProtection="1">
      <alignment horizontal="justify" vertical="top" wrapText="1"/>
    </xf>
    <xf numFmtId="0" fontId="12" fillId="5" borderId="1" xfId="0" applyFont="1" applyFill="1" applyBorder="1" applyAlignment="1" applyProtection="1">
      <alignment horizontal="center" vertical="center"/>
    </xf>
    <xf numFmtId="39" fontId="12" fillId="0" borderId="1" xfId="0" applyNumberFormat="1" applyFont="1" applyFill="1" applyBorder="1" applyAlignment="1" applyProtection="1">
      <alignment horizontal="right" vertical="center"/>
    </xf>
    <xf numFmtId="0" fontId="12" fillId="0" borderId="18" xfId="36" applyFont="1" applyBorder="1" applyAlignment="1" applyProtection="1">
      <alignment horizontal="justify" vertical="top" wrapText="1"/>
    </xf>
    <xf numFmtId="0" fontId="37" fillId="5" borderId="18" xfId="32" applyFont="1" applyFill="1" applyBorder="1" applyAlignment="1" applyProtection="1">
      <alignment horizontal="justify" vertical="top" wrapText="1"/>
    </xf>
    <xf numFmtId="0" fontId="39" fillId="5" borderId="19" xfId="55" applyFont="1" applyFill="1" applyBorder="1" applyAlignment="1" applyProtection="1">
      <alignment horizontal="justify" vertical="top"/>
    </xf>
    <xf numFmtId="0" fontId="38" fillId="5" borderId="19" xfId="55" applyFont="1" applyFill="1" applyBorder="1" applyAlignment="1" applyProtection="1">
      <alignment horizontal="justify" vertical="top"/>
    </xf>
    <xf numFmtId="0" fontId="38" fillId="5" borderId="17" xfId="55" applyFont="1" applyFill="1" applyBorder="1" applyAlignment="1" applyProtection="1">
      <alignment horizontal="justify" vertical="top"/>
    </xf>
    <xf numFmtId="0" fontId="42" fillId="7" borderId="1" xfId="0" applyFont="1" applyFill="1" applyBorder="1" applyProtection="1"/>
    <xf numFmtId="0" fontId="43" fillId="7" borderId="3" xfId="0" applyFont="1" applyFill="1" applyBorder="1" applyAlignment="1" applyProtection="1">
      <alignment horizontal="right" vertical="center"/>
    </xf>
    <xf numFmtId="0" fontId="42" fillId="7" borderId="3" xfId="0" applyFont="1" applyFill="1" applyBorder="1" applyAlignment="1" applyProtection="1">
      <alignment horizontal="center" vertical="center"/>
    </xf>
    <xf numFmtId="0" fontId="42" fillId="7" borderId="9" xfId="0" applyFont="1" applyFill="1" applyBorder="1" applyProtection="1"/>
    <xf numFmtId="0" fontId="42" fillId="7" borderId="9" xfId="0" applyFont="1" applyFill="1" applyBorder="1" applyAlignment="1" applyProtection="1">
      <alignment horizontal="center" vertical="center"/>
    </xf>
    <xf numFmtId="181" fontId="43" fillId="7" borderId="4" xfId="0" applyNumberFormat="1" applyFont="1" applyFill="1" applyBorder="1" applyAlignment="1" applyProtection="1">
      <alignment vertical="center"/>
    </xf>
    <xf numFmtId="0" fontId="43" fillId="7" borderId="1" xfId="0" applyFont="1" applyFill="1" applyBorder="1" applyAlignment="1" applyProtection="1">
      <alignment horizontal="right" vertical="center"/>
    </xf>
    <xf numFmtId="0" fontId="41" fillId="0" borderId="0" xfId="23" applyFont="1" applyAlignment="1" applyProtection="1">
      <alignment horizontal="center" vertical="center"/>
    </xf>
    <xf numFmtId="43" fontId="41" fillId="0" borderId="0" xfId="23" applyNumberFormat="1" applyFont="1" applyAlignment="1" applyProtection="1">
      <alignment vertical="center"/>
    </xf>
    <xf numFmtId="2" fontId="41" fillId="0" borderId="0" xfId="23" applyNumberFormat="1" applyFont="1" applyFill="1" applyAlignment="1" applyProtection="1">
      <alignment vertical="center"/>
    </xf>
    <xf numFmtId="2" fontId="38" fillId="0" borderId="1" xfId="45" applyNumberFormat="1" applyFont="1" applyFill="1" applyBorder="1" applyAlignment="1" applyProtection="1">
      <alignment horizontal="right" vertical="center" wrapText="1"/>
      <protection locked="0"/>
    </xf>
    <xf numFmtId="2" fontId="12" fillId="0" borderId="1" xfId="32" applyNumberFormat="1" applyFont="1" applyFill="1" applyBorder="1" applyAlignment="1" applyProtection="1">
      <alignment horizontal="right" vertical="center"/>
      <protection locked="0"/>
    </xf>
    <xf numFmtId="2" fontId="12" fillId="0" borderId="1" xfId="32" applyNumberFormat="1" applyFont="1" applyFill="1" applyBorder="1" applyAlignment="1" applyProtection="1">
      <alignment horizontal="right" vertical="center" wrapText="1"/>
      <protection locked="0"/>
    </xf>
    <xf numFmtId="0" fontId="36" fillId="0" borderId="1" xfId="0" applyFont="1" applyFill="1" applyBorder="1" applyAlignment="1" applyProtection="1">
      <alignment horizontal="justify" vertical="top"/>
    </xf>
    <xf numFmtId="2" fontId="38" fillId="0" borderId="1" xfId="165" applyNumberFormat="1" applyFont="1" applyFill="1" applyBorder="1" applyAlignment="1" applyProtection="1">
      <alignment horizontal="justify" vertical="top" wrapText="1"/>
    </xf>
    <xf numFmtId="0" fontId="0" fillId="5" borderId="1" xfId="32" applyFont="1" applyFill="1" applyBorder="1" applyAlignment="1" applyProtection="1">
      <alignment horizontal="justify" vertical="top" wrapText="1"/>
    </xf>
    <xf numFmtId="0" fontId="38" fillId="0" borderId="18" xfId="45" applyFont="1" applyFill="1" applyBorder="1" applyAlignment="1" applyProtection="1">
      <alignment horizontal="center" vertical="center" wrapText="1"/>
    </xf>
    <xf numFmtId="0" fontId="38" fillId="0" borderId="18" xfId="222" applyFont="1" applyFill="1" applyBorder="1" applyAlignment="1" applyProtection="1">
      <alignment horizontal="justify" vertical="center" wrapText="1"/>
    </xf>
    <xf numFmtId="0" fontId="38" fillId="0" borderId="18" xfId="179" applyFont="1" applyFill="1" applyBorder="1" applyAlignment="1" applyProtection="1">
      <alignment horizontal="center" vertical="center"/>
    </xf>
    <xf numFmtId="2" fontId="38" fillId="0" borderId="18" xfId="45" applyNumberFormat="1" applyFont="1" applyFill="1" applyBorder="1" applyAlignment="1" applyProtection="1">
      <alignment horizontal="right" vertical="center" wrapText="1"/>
    </xf>
    <xf numFmtId="2" fontId="38" fillId="0" borderId="18" xfId="45" applyNumberFormat="1" applyFont="1" applyFill="1" applyBorder="1" applyAlignment="1" applyProtection="1">
      <alignment horizontal="right" vertical="center" wrapText="1"/>
      <protection locked="0"/>
    </xf>
    <xf numFmtId="0" fontId="38" fillId="0" borderId="17" xfId="45" applyFont="1" applyFill="1" applyBorder="1" applyAlignment="1" applyProtection="1">
      <alignment horizontal="center" vertical="center" wrapText="1"/>
    </xf>
    <xf numFmtId="0" fontId="0" fillId="0" borderId="17" xfId="36" applyFont="1" applyFill="1" applyBorder="1" applyAlignment="1" applyProtection="1">
      <alignment horizontal="justify" vertical="top" wrapText="1"/>
    </xf>
    <xf numFmtId="2" fontId="38" fillId="0" borderId="17" xfId="36" applyNumberFormat="1" applyFont="1" applyFill="1" applyBorder="1" applyAlignment="1" applyProtection="1">
      <alignment horizontal="center" vertical="center"/>
    </xf>
    <xf numFmtId="2" fontId="38" fillId="0" borderId="17" xfId="45" applyNumberFormat="1" applyFont="1" applyFill="1" applyBorder="1" applyAlignment="1" applyProtection="1">
      <alignment horizontal="right" vertical="center" wrapText="1"/>
    </xf>
    <xf numFmtId="2" fontId="38" fillId="0" borderId="17" xfId="45" applyNumberFormat="1" applyFont="1" applyFill="1" applyBorder="1" applyAlignment="1" applyProtection="1">
      <alignment horizontal="right" vertical="center" wrapText="1"/>
      <protection locked="0"/>
    </xf>
    <xf numFmtId="181" fontId="12" fillId="0" borderId="19" xfId="0" applyNumberFormat="1" applyFont="1" applyFill="1" applyBorder="1" applyAlignment="1" applyProtection="1">
      <alignment vertical="center"/>
    </xf>
    <xf numFmtId="0" fontId="38" fillId="0" borderId="3" xfId="45" applyFont="1" applyFill="1" applyBorder="1" applyAlignment="1" applyProtection="1">
      <alignment horizontal="center" vertical="center" wrapText="1"/>
    </xf>
    <xf numFmtId="0" fontId="38" fillId="0" borderId="9" xfId="222" applyFont="1" applyFill="1" applyBorder="1" applyAlignment="1" applyProtection="1">
      <alignment horizontal="justify" vertical="center" wrapText="1"/>
    </xf>
    <xf numFmtId="0" fontId="38" fillId="0" borderId="9" xfId="179" applyFont="1" applyFill="1" applyBorder="1" applyAlignment="1" applyProtection="1">
      <alignment horizontal="center" vertical="center"/>
    </xf>
    <xf numFmtId="2" fontId="38" fillId="0" borderId="9" xfId="45" applyNumberFormat="1" applyFont="1" applyFill="1" applyBorder="1" applyAlignment="1" applyProtection="1">
      <alignment horizontal="right" vertical="center" wrapText="1"/>
    </xf>
    <xf numFmtId="2" fontId="38" fillId="0" borderId="4" xfId="45" applyNumberFormat="1" applyFont="1" applyFill="1" applyBorder="1" applyAlignment="1" applyProtection="1">
      <alignment horizontal="right" vertical="center" wrapText="1"/>
    </xf>
    <xf numFmtId="0" fontId="42" fillId="7" borderId="3" xfId="0" applyFont="1" applyFill="1" applyBorder="1" applyAlignment="1" applyProtection="1">
      <alignment horizontal="center" vertical="center" wrapText="1"/>
      <protection locked="0"/>
    </xf>
    <xf numFmtId="0" fontId="42" fillId="7" borderId="9" xfId="0" applyFont="1" applyFill="1" applyBorder="1" applyAlignment="1" applyProtection="1">
      <alignment horizontal="center" vertical="center" wrapText="1"/>
      <protection locked="0"/>
    </xf>
    <xf numFmtId="0" fontId="42" fillId="7" borderId="4" xfId="0" applyFont="1" applyFill="1" applyBorder="1" applyAlignment="1" applyProtection="1">
      <alignment horizontal="center" vertical="center" wrapText="1"/>
      <protection locked="0"/>
    </xf>
    <xf numFmtId="39" fontId="12" fillId="5" borderId="1" xfId="0" applyNumberFormat="1" applyFont="1" applyFill="1" applyBorder="1" applyAlignment="1" applyProtection="1">
      <alignment horizontal="right" vertical="center"/>
    </xf>
    <xf numFmtId="2" fontId="12" fillId="0" borderId="18" xfId="32" applyNumberFormat="1" applyFont="1" applyFill="1" applyBorder="1" applyAlignment="1" applyProtection="1">
      <alignment horizontal="right" vertical="center"/>
      <protection locked="0"/>
    </xf>
    <xf numFmtId="2" fontId="12" fillId="0" borderId="19" xfId="32" applyNumberFormat="1" applyFont="1" applyFill="1" applyBorder="1" applyAlignment="1" applyProtection="1">
      <alignment horizontal="right" vertical="center"/>
      <protection locked="0"/>
    </xf>
    <xf numFmtId="2" fontId="12" fillId="0" borderId="17" xfId="32" applyNumberFormat="1" applyFont="1" applyFill="1" applyBorder="1" applyAlignment="1" applyProtection="1">
      <alignment horizontal="right" vertical="center"/>
      <protection locked="0"/>
    </xf>
    <xf numFmtId="181" fontId="12" fillId="0" borderId="18" xfId="0" applyNumberFormat="1" applyFont="1" applyFill="1" applyBorder="1" applyAlignment="1" applyProtection="1">
      <alignment horizontal="center" vertical="center"/>
    </xf>
    <xf numFmtId="181" fontId="12" fillId="0" borderId="19" xfId="0" applyNumberFormat="1" applyFont="1" applyFill="1" applyBorder="1" applyAlignment="1" applyProtection="1">
      <alignment horizontal="center" vertical="center"/>
    </xf>
    <xf numFmtId="181" fontId="12" fillId="0" borderId="17" xfId="0" applyNumberFormat="1" applyFont="1" applyFill="1" applyBorder="1" applyAlignment="1" applyProtection="1">
      <alignment horizontal="center" vertical="center"/>
    </xf>
    <xf numFmtId="0" fontId="40" fillId="32" borderId="1" xfId="23" applyFont="1" applyFill="1" applyBorder="1" applyAlignment="1" applyProtection="1">
      <alignment horizontal="center" vertical="center" wrapText="1"/>
    </xf>
    <xf numFmtId="0" fontId="40" fillId="32" borderId="1" xfId="23" applyFont="1" applyFill="1" applyBorder="1" applyAlignment="1" applyProtection="1">
      <alignment horizontal="center" vertical="center"/>
    </xf>
    <xf numFmtId="0" fontId="12" fillId="5" borderId="1" xfId="0" applyFont="1" applyFill="1" applyBorder="1" applyAlignment="1" applyProtection="1">
      <alignment horizontal="center" vertical="center"/>
    </xf>
    <xf numFmtId="0" fontId="12" fillId="5" borderId="4" xfId="0" applyFont="1" applyFill="1" applyBorder="1" applyAlignment="1" applyProtection="1">
      <alignment horizontal="center" vertical="center"/>
    </xf>
    <xf numFmtId="39" fontId="12" fillId="0" borderId="18" xfId="0" applyNumberFormat="1" applyFont="1" applyFill="1" applyBorder="1" applyAlignment="1" applyProtection="1">
      <alignment horizontal="center" vertical="center" wrapText="1"/>
      <protection locked="0"/>
    </xf>
    <xf numFmtId="39" fontId="12" fillId="0" borderId="19" xfId="0" applyNumberFormat="1" applyFont="1" applyFill="1" applyBorder="1" applyAlignment="1" applyProtection="1">
      <alignment horizontal="center" vertical="center" wrapText="1"/>
      <protection locked="0"/>
    </xf>
    <xf numFmtId="39" fontId="12" fillId="0" borderId="17" xfId="0" applyNumberFormat="1" applyFont="1" applyFill="1" applyBorder="1" applyAlignment="1" applyProtection="1">
      <alignment horizontal="center" vertical="center" wrapText="1"/>
      <protection locked="0"/>
    </xf>
  </cellXfs>
  <cellStyles count="224">
    <cellStyle name="20% - Accent1 2" xfId="57"/>
    <cellStyle name="20% - Accent1 3" xfId="58"/>
    <cellStyle name="20% - Accent2 2" xfId="59"/>
    <cellStyle name="20% - Accent2 3" xfId="60"/>
    <cellStyle name="20% - Accent3 2" xfId="61"/>
    <cellStyle name="20% - Accent3 3" xfId="62"/>
    <cellStyle name="20% - Accent4 2" xfId="63"/>
    <cellStyle name="20% - Accent4 3" xfId="64"/>
    <cellStyle name="20% - Accent5 2" xfId="65"/>
    <cellStyle name="20% - Accent5 3" xfId="66"/>
    <cellStyle name="20% - Accent6 2" xfId="67"/>
    <cellStyle name="20% - Accent6 3" xfId="68"/>
    <cellStyle name="40% - Accent1 2" xfId="69"/>
    <cellStyle name="40% - Accent1 3" xfId="70"/>
    <cellStyle name="40% - Accent1 6 4 7" xfId="1"/>
    <cellStyle name="40% - Accent2 2" xfId="71"/>
    <cellStyle name="40% - Accent2 3" xfId="72"/>
    <cellStyle name="40% - Accent3 2" xfId="73"/>
    <cellStyle name="40% - Accent3 3" xfId="74"/>
    <cellStyle name="40% - Accent4 2" xfId="75"/>
    <cellStyle name="40% - Accent4 3" xfId="76"/>
    <cellStyle name="40% - Accent5 2" xfId="77"/>
    <cellStyle name="40% - Accent5 3" xfId="78"/>
    <cellStyle name="40% - Accent6 2" xfId="79"/>
    <cellStyle name="40% - Accent6 3" xfId="80"/>
    <cellStyle name="60% - Accent1 2" xfId="81"/>
    <cellStyle name="60% - Accent1 3" xfId="82"/>
    <cellStyle name="60% - Accent2 2" xfId="83"/>
    <cellStyle name="60% - Accent2 3" xfId="84"/>
    <cellStyle name="60% - Accent3 2" xfId="85"/>
    <cellStyle name="60% - Accent3 3" xfId="86"/>
    <cellStyle name="60% - Accent4 2" xfId="87"/>
    <cellStyle name="60% - Accent4 3" xfId="88"/>
    <cellStyle name="60% - Accent5 2" xfId="89"/>
    <cellStyle name="60% - Accent5 3" xfId="90"/>
    <cellStyle name="60% - Accent6 2" xfId="91"/>
    <cellStyle name="60% - Accent6 3" xfId="92"/>
    <cellStyle name="Accent1 2" xfId="93"/>
    <cellStyle name="Accent1 3" xfId="94"/>
    <cellStyle name="Accent2 2" xfId="95"/>
    <cellStyle name="Accent2 3" xfId="96"/>
    <cellStyle name="Accent3 2" xfId="97"/>
    <cellStyle name="Accent3 3" xfId="98"/>
    <cellStyle name="Accent4 2" xfId="99"/>
    <cellStyle name="Accent4 3" xfId="100"/>
    <cellStyle name="Accent5 2" xfId="101"/>
    <cellStyle name="Accent5 3" xfId="102"/>
    <cellStyle name="Accent6 2" xfId="103"/>
    <cellStyle name="Accent6 3" xfId="104"/>
    <cellStyle name="Bad 2" xfId="105"/>
    <cellStyle name="Bad 3" xfId="106"/>
    <cellStyle name="Calc Currency (0)" xfId="107"/>
    <cellStyle name="Calc Currency (2)" xfId="108"/>
    <cellStyle name="Calc Percent (0)" xfId="109"/>
    <cellStyle name="Calc Percent (1)" xfId="110"/>
    <cellStyle name="Calc Percent (2)" xfId="111"/>
    <cellStyle name="Calc Units (0)" xfId="112"/>
    <cellStyle name="Calc Units (1)" xfId="113"/>
    <cellStyle name="Calc Units (2)" xfId="114"/>
    <cellStyle name="Calculation 2" xfId="115"/>
    <cellStyle name="Calculation 3" xfId="116"/>
    <cellStyle name="Check Cell 2" xfId="117"/>
    <cellStyle name="Check Cell 3" xfId="118"/>
    <cellStyle name="Comma [00]" xfId="119"/>
    <cellStyle name="Comma 10" xfId="2"/>
    <cellStyle name="Comma 2" xfId="3"/>
    <cellStyle name="Comma 2 2" xfId="4"/>
    <cellStyle name="Comma 2 2 2" xfId="120"/>
    <cellStyle name="Comma 2 2 3" xfId="121"/>
    <cellStyle name="Comma 2 2_ GHAT" xfId="211"/>
    <cellStyle name="Comma 2 3" xfId="122"/>
    <cellStyle name="Comma 2 4" xfId="123"/>
    <cellStyle name="Comma 2_Sheet1" xfId="5"/>
    <cellStyle name="Comma 3" xfId="6"/>
    <cellStyle name="Comma 3 2" xfId="7"/>
    <cellStyle name="Comma 3 2 2" xfId="8"/>
    <cellStyle name="Comma 3 3" xfId="9"/>
    <cellStyle name="Comma 3_Sheet1" xfId="10"/>
    <cellStyle name="Comma 4" xfId="11"/>
    <cellStyle name="Comma 4 2" xfId="12"/>
    <cellStyle name="Comma 4_ GHAT" xfId="212"/>
    <cellStyle name="Comma 5" xfId="13"/>
    <cellStyle name="Comma 6" xfId="14"/>
    <cellStyle name="Comma 6 2" xfId="124"/>
    <cellStyle name="Comma 6 3" xfId="125"/>
    <cellStyle name="Comma 6 4" xfId="126"/>
    <cellStyle name="Comma 7" xfId="15"/>
    <cellStyle name="Comma 8" xfId="16"/>
    <cellStyle name="Comma 9" xfId="17"/>
    <cellStyle name="Currency [00]" xfId="127"/>
    <cellStyle name="Date Short" xfId="128"/>
    <cellStyle name="DELTA" xfId="129"/>
    <cellStyle name="Enter Currency (0)" xfId="130"/>
    <cellStyle name="Enter Currency (2)" xfId="131"/>
    <cellStyle name="Enter Units (0)" xfId="132"/>
    <cellStyle name="Enter Units (1)" xfId="133"/>
    <cellStyle name="Enter Units (2)" xfId="134"/>
    <cellStyle name="Euro" xfId="18"/>
    <cellStyle name="Euro 2" xfId="19"/>
    <cellStyle name="Euro_ GHAT" xfId="213"/>
    <cellStyle name="Excel Built-in Normal" xfId="20"/>
    <cellStyle name="Excel_BuiltIn_Neutral 1" xfId="21"/>
    <cellStyle name="Explanatory Text 2" xfId="135"/>
    <cellStyle name="Explanatory Text 3" xfId="136"/>
    <cellStyle name="Good 2" xfId="137"/>
    <cellStyle name="Good 3" xfId="138"/>
    <cellStyle name="Grey" xfId="139"/>
    <cellStyle name="Header1" xfId="140"/>
    <cellStyle name="Header2" xfId="141"/>
    <cellStyle name="HEADING" xfId="22"/>
    <cellStyle name="Heading 1 2" xfId="142"/>
    <cellStyle name="Heading 1 3" xfId="143"/>
    <cellStyle name="Heading 2 2" xfId="144"/>
    <cellStyle name="Heading 2 3" xfId="145"/>
    <cellStyle name="Heading 3 2" xfId="146"/>
    <cellStyle name="Heading 3 3" xfId="147"/>
    <cellStyle name="Heading 4 2" xfId="148"/>
    <cellStyle name="Heading 4 3" xfId="149"/>
    <cellStyle name="Input [yellow]" xfId="150"/>
    <cellStyle name="Input 2" xfId="151"/>
    <cellStyle name="Input 3" xfId="152"/>
    <cellStyle name="Link Currency (0)" xfId="153"/>
    <cellStyle name="Link Currency (2)" xfId="154"/>
    <cellStyle name="Link Units (0)" xfId="155"/>
    <cellStyle name="Link Units (1)" xfId="156"/>
    <cellStyle name="Link Units (2)" xfId="157"/>
    <cellStyle name="Linked Cell 2" xfId="158"/>
    <cellStyle name="Linked Cell 3" xfId="159"/>
    <cellStyle name="Neutral 2" xfId="160"/>
    <cellStyle name="Neutral 3" xfId="161"/>
    <cellStyle name="Normal" xfId="0" builtinId="0"/>
    <cellStyle name="Normal - Style1" xfId="162"/>
    <cellStyle name="Normal 10" xfId="163"/>
    <cellStyle name="Normal 11" xfId="23"/>
    <cellStyle name="Normal 11 2" xfId="164"/>
    <cellStyle name="Normal 11_ GHAT" xfId="214"/>
    <cellStyle name="Normal 12" xfId="24"/>
    <cellStyle name="Normal 13" xfId="25"/>
    <cellStyle name="Normal 13 2" xfId="26"/>
    <cellStyle name="Normal 13 2 2" xfId="165"/>
    <cellStyle name="Normal 13 2 3" xfId="166"/>
    <cellStyle name="Normal 13_ GHAT" xfId="215"/>
    <cellStyle name="Normal 14" xfId="27"/>
    <cellStyle name="Normal 15" xfId="167"/>
    <cellStyle name="Normal 15 2" xfId="223"/>
    <cellStyle name="Normal 16" xfId="28"/>
    <cellStyle name="Normal 2" xfId="29"/>
    <cellStyle name="Normal 2 10" xfId="30"/>
    <cellStyle name="Normal 2 11" xfId="31"/>
    <cellStyle name="Normal 2 2" xfId="32"/>
    <cellStyle name="Normal 2 2 2" xfId="33"/>
    <cellStyle name="Normal 2 2 3" xfId="34"/>
    <cellStyle name="Normal 2 2 4" xfId="168"/>
    <cellStyle name="Normal 2 2 5" xfId="169"/>
    <cellStyle name="Normal 2 2_ GHAT" xfId="217"/>
    <cellStyle name="Normal 2 3" xfId="35"/>
    <cellStyle name="Normal 2 3 2" xfId="170"/>
    <cellStyle name="Normal 2 3 3" xfId="171"/>
    <cellStyle name="Normal 2 3 4" xfId="172"/>
    <cellStyle name="Normal 2 4" xfId="36"/>
    <cellStyle name="Normal 2 4 2" xfId="173"/>
    <cellStyle name="Normal 2 4 3" xfId="174"/>
    <cellStyle name="Normal 2 4 4" xfId="175"/>
    <cellStyle name="Normal 2 5" xfId="37"/>
    <cellStyle name="Normal 2 5 2" xfId="38"/>
    <cellStyle name="Normal 2 6" xfId="39"/>
    <cellStyle name="Normal 2 7" xfId="40"/>
    <cellStyle name="Normal 2 8" xfId="41"/>
    <cellStyle name="Normal 2 9" xfId="42"/>
    <cellStyle name="Normal 2_ GHAT" xfId="216"/>
    <cellStyle name="Normal 3" xfId="43"/>
    <cellStyle name="Normal 3 2" xfId="44"/>
    <cellStyle name="Normal 3 2 2" xfId="176"/>
    <cellStyle name="Normal 3 2_ GHAT" xfId="219"/>
    <cellStyle name="Normal 3 3" xfId="177"/>
    <cellStyle name="Normal 3 4" xfId="178"/>
    <cellStyle name="Normal 3 5" xfId="179"/>
    <cellStyle name="Normal 3 6" xfId="180"/>
    <cellStyle name="Normal 3 7" xfId="181"/>
    <cellStyle name="Normal 3_ GHAT" xfId="218"/>
    <cellStyle name="Normal 4" xfId="45"/>
    <cellStyle name="Normal 4 2" xfId="182"/>
    <cellStyle name="Normal 4 3" xfId="183"/>
    <cellStyle name="Normal 4 4" xfId="184"/>
    <cellStyle name="Normal 4 5" xfId="185"/>
    <cellStyle name="Normal 4_ GHAT" xfId="220"/>
    <cellStyle name="Normal 5" xfId="46"/>
    <cellStyle name="Normal 5 2" xfId="47"/>
    <cellStyle name="Normal 6" xfId="48"/>
    <cellStyle name="Normal 6 2" xfId="49"/>
    <cellStyle name="Normal 7" xfId="50"/>
    <cellStyle name="Normal 8" xfId="51"/>
    <cellStyle name="Normal 9" xfId="52"/>
    <cellStyle name="Normal_Childrens Park " xfId="221"/>
    <cellStyle name="Normal_Sheet1" xfId="53"/>
    <cellStyle name="Normal_Sheet1 2" xfId="222"/>
    <cellStyle name="Note 2" xfId="186"/>
    <cellStyle name="Note 2 2" xfId="187"/>
    <cellStyle name="Note 2_e6-LAN-Patna13.06.09" xfId="188"/>
    <cellStyle name="Note 3" xfId="189"/>
    <cellStyle name="Output 2" xfId="190"/>
    <cellStyle name="Output 3" xfId="191"/>
    <cellStyle name="paint" xfId="192"/>
    <cellStyle name="Percent [0]" xfId="193"/>
    <cellStyle name="Percent [00]" xfId="194"/>
    <cellStyle name="Percent [2]" xfId="195"/>
    <cellStyle name="Percent 2" xfId="54"/>
    <cellStyle name="PrePop Currency (0)" xfId="196"/>
    <cellStyle name="PrePop Currency (2)" xfId="197"/>
    <cellStyle name="PrePop Units (0)" xfId="198"/>
    <cellStyle name="PrePop Units (1)" xfId="199"/>
    <cellStyle name="PrePop Units (2)" xfId="200"/>
    <cellStyle name="RDB1" xfId="201"/>
    <cellStyle name="Style 1" xfId="55"/>
    <cellStyle name="TABLE" xfId="56"/>
    <cellStyle name="Text Indent A" xfId="202"/>
    <cellStyle name="Text Indent B" xfId="203"/>
    <cellStyle name="Text Indent C" xfId="204"/>
    <cellStyle name="Title 2" xfId="205"/>
    <cellStyle name="Title 3" xfId="206"/>
    <cellStyle name="Total 2" xfId="207"/>
    <cellStyle name="Total 3" xfId="208"/>
    <cellStyle name="Warning Text 2" xfId="209"/>
    <cellStyle name="Warning Text 3" xfId="21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splserver\msplindia\kk\client\Costing\PUBLIC%20HEALTH\ROA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splserver\msplindia\kk\Vijayawada\COSTING%20MODEL%20kk-Vijayawad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splserver\msplindia\kk\client\Costing\PUBLIC%20HEALTH\PIPERTJ.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VARIABLE"/>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ATA NP2 RCC"/>
      <sheetName val="NP2 RCC PIPE"/>
      <sheetName val="Data GI PIPE"/>
      <sheetName val="G.I. PIPE"/>
      <sheetName val="Air Valve Double Acting"/>
      <sheetName val="Costing Model"/>
      <sheetName val="Valves"/>
      <sheetName val="ButterFly Valves"/>
      <sheetName val="Air Valves"/>
      <sheetName val="Air Valve Single Acting"/>
      <sheetName val="Data air valve"/>
      <sheetName val="Double Flange B. F. Valve PN0.6"/>
      <sheetName val="Data Butterfly Valve"/>
      <sheetName val="Double Flange B. F. Valve PN1.0"/>
      <sheetName val="Wafer Butterfly Valve"/>
      <sheetName val="Sluice Valves"/>
      <sheetName val="Sluice Valves PN1.6"/>
      <sheetName val="Sluice Valves PN1.0"/>
      <sheetName val="Sluice Valves PN 0.6"/>
      <sheetName val="Data Sluice Valves"/>
      <sheetName val="Sluice Valves PN 0.4"/>
      <sheetName val="Pipe Cost"/>
      <sheetName val="Miscellaneous Data"/>
      <sheetName val="Material Rate"/>
      <sheetName val=" SW PIPE"/>
      <sheetName val="DATA SW"/>
      <sheetName val="RCC PIPE"/>
      <sheetName val="NP4 RCC PIPE"/>
      <sheetName val="DATA NP4 RCC"/>
      <sheetName val="NP3 RCC PIPE"/>
      <sheetName val="DATA NP3  RCC"/>
      <sheetName val="BOQ"/>
      <sheetName val="C.I. PIPE"/>
      <sheetName val="DATA C.I."/>
      <sheetName val="LABOUR RATE"/>
      <sheetName val="D.I. PIPE"/>
      <sheetName val="DATA D.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5">
          <cell r="B5" t="str">
            <v>Bricks</v>
          </cell>
        </row>
        <row r="6">
          <cell r="B6" t="str">
            <v>Cement</v>
          </cell>
        </row>
        <row r="7">
          <cell r="B7" t="str">
            <v>Coarse Sand</v>
          </cell>
        </row>
        <row r="8">
          <cell r="B8" t="str">
            <v>Fine Sand</v>
          </cell>
        </row>
        <row r="9">
          <cell r="B9" t="str">
            <v>Fuel Wood</v>
          </cell>
        </row>
        <row r="10">
          <cell r="B10" t="str">
            <v>Kerosine Oil</v>
          </cell>
        </row>
        <row r="11">
          <cell r="B11" t="str">
            <v>lead</v>
          </cell>
        </row>
        <row r="12">
          <cell r="B12" t="str">
            <v>Reinforcement steel</v>
          </cell>
        </row>
        <row r="13">
          <cell r="B13" t="str">
            <v>Spun Yarn</v>
          </cell>
        </row>
        <row r="14">
          <cell r="B14" t="str">
            <v>Stone Aggregate 10 mm nominal size</v>
          </cell>
        </row>
        <row r="15">
          <cell r="B15" t="str">
            <v>Stone Aggregate 20 mm nominal size</v>
          </cell>
        </row>
        <row r="16">
          <cell r="B16" t="str">
            <v>Stone Aggregate 40 mm nominal size</v>
          </cell>
        </row>
        <row r="17">
          <cell r="B17" t="str">
            <v>Structural Steel</v>
          </cell>
        </row>
      </sheetData>
      <sheetData sheetId="24"/>
      <sheetData sheetId="25"/>
      <sheetData sheetId="26"/>
      <sheetData sheetId="27"/>
      <sheetData sheetId="28"/>
      <sheetData sheetId="29"/>
      <sheetData sheetId="30"/>
      <sheetData sheetId="31"/>
      <sheetData sheetId="32"/>
      <sheetData sheetId="33"/>
      <sheetData sheetId="34">
        <row r="4">
          <cell r="B4" t="str">
            <v>Bandhani</v>
          </cell>
        </row>
        <row r="5">
          <cell r="B5" t="str">
            <v>Beldar</v>
          </cell>
        </row>
        <row r="6">
          <cell r="B6" t="str">
            <v>Beldar-trenching &amp; refilling</v>
          </cell>
        </row>
        <row r="7">
          <cell r="B7" t="str">
            <v>Bhisti</v>
          </cell>
        </row>
        <row r="8">
          <cell r="B8" t="str">
            <v>Black Smith 1st class</v>
          </cell>
        </row>
        <row r="9">
          <cell r="B9" t="str">
            <v>Carpentar 1st class</v>
          </cell>
        </row>
        <row r="10">
          <cell r="B10" t="str">
            <v>Carpentar 2nd class</v>
          </cell>
        </row>
        <row r="11">
          <cell r="B11" t="str">
            <v>Coolie</v>
          </cell>
        </row>
        <row r="12">
          <cell r="B12" t="str">
            <v>Fitter</v>
          </cell>
        </row>
        <row r="13">
          <cell r="B13" t="str">
            <v>Fitter 2nd class</v>
          </cell>
        </row>
        <row r="14">
          <cell r="B14" t="str">
            <v>Helper</v>
          </cell>
        </row>
        <row r="15">
          <cell r="B15" t="str">
            <v>Mason-I</v>
          </cell>
        </row>
        <row r="16">
          <cell r="B16" t="str">
            <v>Mason-II</v>
          </cell>
        </row>
        <row r="17">
          <cell r="B17" t="str">
            <v>Mate</v>
          </cell>
        </row>
        <row r="18">
          <cell r="B18" t="str">
            <v>Mistry</v>
          </cell>
        </row>
        <row r="19">
          <cell r="B19" t="str">
            <v>Plumber</v>
          </cell>
        </row>
        <row r="20">
          <cell r="B20" t="str">
            <v>Some other</v>
          </cell>
        </row>
      </sheetData>
      <sheetData sheetId="35"/>
      <sheetData sheetId="3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ising Main"/>
      <sheetName val="C.I. PIPE"/>
      <sheetName val="DATAC.I."/>
    </sheetNames>
    <sheetDataSet>
      <sheetData sheetId="0">
        <row r="2">
          <cell r="C2" t="str">
            <v xml:space="preserve"> </v>
          </cell>
        </row>
        <row r="3">
          <cell r="C3" t="str">
            <v>RISING MAIN WITH RUBBER TIGHTEN JOINTS</v>
          </cell>
        </row>
        <row r="6">
          <cell r="C6" t="str">
            <v>Items</v>
          </cell>
          <cell r="D6" t="str">
            <v>Data</v>
          </cell>
          <cell r="E6" t="str">
            <v>Unit</v>
          </cell>
        </row>
        <row r="7">
          <cell r="C7" t="str">
            <v>Water Consumption</v>
          </cell>
          <cell r="D7">
            <v>50000</v>
          </cell>
          <cell r="E7" t="str">
            <v>Cum/day</v>
          </cell>
        </row>
        <row r="8">
          <cell r="C8" t="str">
            <v>Pumping Hours</v>
          </cell>
          <cell r="D8">
            <v>23</v>
          </cell>
        </row>
        <row r="9">
          <cell r="C9" t="str">
            <v>Design Discharge</v>
          </cell>
          <cell r="D9">
            <v>0.60386473429951693</v>
          </cell>
          <cell r="E9" t="str">
            <v>Cum/sec</v>
          </cell>
        </row>
        <row r="10">
          <cell r="C10" t="str">
            <v>Capacity of Sump Pump</v>
          </cell>
          <cell r="D10">
            <v>2083.3333333333335</v>
          </cell>
          <cell r="E10" t="str">
            <v>Cum</v>
          </cell>
        </row>
        <row r="11">
          <cell r="C11" t="str">
            <v>Economical Dia</v>
          </cell>
          <cell r="D11">
            <v>0.7</v>
          </cell>
          <cell r="E11" t="str">
            <v>M</v>
          </cell>
        </row>
        <row r="12">
          <cell r="C12" t="str">
            <v>Actual Area</v>
          </cell>
          <cell r="D12">
            <v>0.38499999999999995</v>
          </cell>
          <cell r="E12" t="str">
            <v>sqm</v>
          </cell>
        </row>
        <row r="13">
          <cell r="C13" t="str">
            <v>Actual Velocity</v>
          </cell>
          <cell r="D13">
            <v>1.5684798293493949</v>
          </cell>
          <cell r="E13" t="str">
            <v>M/Sec</v>
          </cell>
        </row>
        <row r="14">
          <cell r="C14" t="str">
            <v>CR</v>
          </cell>
          <cell r="D14">
            <v>0.85</v>
          </cell>
        </row>
        <row r="15">
          <cell r="C15" t="str">
            <v>Length of Rising Main</v>
          </cell>
          <cell r="D15">
            <v>12000</v>
          </cell>
          <cell r="E15" t="str">
            <v>M</v>
          </cell>
        </row>
        <row r="16">
          <cell r="C16" t="str">
            <v>Difference in Static Head</v>
          </cell>
          <cell r="D16">
            <v>20</v>
          </cell>
          <cell r="E16" t="str">
            <v>M</v>
          </cell>
        </row>
        <row r="17">
          <cell r="C17" t="str">
            <v>Head Loss due to Friction</v>
          </cell>
          <cell r="D17">
            <v>36.128924078670615</v>
          </cell>
          <cell r="E17" t="str">
            <v>M</v>
          </cell>
        </row>
        <row r="18">
          <cell r="C18" t="str">
            <v xml:space="preserve">Total Pumping Head </v>
          </cell>
          <cell r="D18">
            <v>56.128924078670615</v>
          </cell>
          <cell r="E18" t="str">
            <v>M</v>
          </cell>
        </row>
        <row r="19">
          <cell r="C19" t="str">
            <v>Pump Efficiency</v>
          </cell>
          <cell r="D19">
            <v>0.6</v>
          </cell>
        </row>
        <row r="20">
          <cell r="C20" t="str">
            <v>Size of Pump</v>
          </cell>
          <cell r="D20">
            <v>553.82806904059134</v>
          </cell>
          <cell r="E20" t="str">
            <v>KW</v>
          </cell>
        </row>
        <row r="21">
          <cell r="C21" t="str">
            <v>Size of Pump with 50% stand by</v>
          </cell>
          <cell r="D21">
            <v>830.74210356088702</v>
          </cell>
          <cell r="E21" t="str">
            <v>KW</v>
          </cell>
        </row>
        <row r="22">
          <cell r="C22" t="str">
            <v>KW</v>
          </cell>
          <cell r="D22">
            <v>553.82806904059134</v>
          </cell>
        </row>
        <row r="23">
          <cell r="C23" t="str">
            <v>Pump size Assumed</v>
          </cell>
        </row>
        <row r="24">
          <cell r="C24" t="str">
            <v>Size</v>
          </cell>
          <cell r="D24">
            <v>280</v>
          </cell>
          <cell r="E24" t="str">
            <v>KW</v>
          </cell>
        </row>
        <row r="25">
          <cell r="C25" t="str">
            <v>Nos.</v>
          </cell>
          <cell r="D25">
            <v>2</v>
          </cell>
          <cell r="E25" t="str">
            <v>Nos.</v>
          </cell>
        </row>
        <row r="26">
          <cell r="C26" t="str">
            <v>Stand By</v>
          </cell>
          <cell r="D26">
            <v>1</v>
          </cell>
          <cell r="E26" t="str">
            <v>Nos.</v>
          </cell>
        </row>
        <row r="27">
          <cell r="C27" t="str">
            <v>Power Consumption</v>
          </cell>
          <cell r="D27">
            <v>280</v>
          </cell>
          <cell r="E27" t="str">
            <v>KW</v>
          </cell>
        </row>
        <row r="28">
          <cell r="C28" t="str">
            <v>Energy Consumption</v>
          </cell>
          <cell r="D28">
            <v>12880</v>
          </cell>
          <cell r="E28" t="str">
            <v>KWH</v>
          </cell>
        </row>
        <row r="39">
          <cell r="C39" t="str">
            <v xml:space="preserve">Size of </v>
          </cell>
          <cell r="D39" t="str">
            <v>Unit Cost</v>
          </cell>
          <cell r="E39" t="str">
            <v>Length of</v>
          </cell>
          <cell r="F39" t="str">
            <v>Inc / Exc</v>
          </cell>
          <cell r="G39" t="str">
            <v>Total Cost</v>
          </cell>
        </row>
        <row r="40">
          <cell r="C40" t="str">
            <v>Rising Main in MM</v>
          </cell>
          <cell r="D40" t="str">
            <v>per RM</v>
          </cell>
          <cell r="E40" t="str">
            <v>Rising Main</v>
          </cell>
        </row>
        <row r="41">
          <cell r="C41">
            <v>400</v>
          </cell>
          <cell r="D41">
            <v>2282.8600099999999</v>
          </cell>
          <cell r="E41">
            <v>12000</v>
          </cell>
          <cell r="G41">
            <v>0</v>
          </cell>
        </row>
        <row r="42">
          <cell r="C42">
            <v>450</v>
          </cell>
          <cell r="D42">
            <v>2728.8735000000001</v>
          </cell>
          <cell r="E42">
            <v>12000</v>
          </cell>
          <cell r="G42">
            <v>0</v>
          </cell>
        </row>
        <row r="43">
          <cell r="C43">
            <v>500</v>
          </cell>
          <cell r="D43">
            <v>3236.0554000000002</v>
          </cell>
          <cell r="E43">
            <v>12000</v>
          </cell>
          <cell r="G43">
            <v>0</v>
          </cell>
        </row>
        <row r="44">
          <cell r="C44">
            <v>600</v>
          </cell>
          <cell r="D44">
            <v>4259.1480000000001</v>
          </cell>
          <cell r="E44">
            <v>12000</v>
          </cell>
          <cell r="G44">
            <v>0</v>
          </cell>
        </row>
        <row r="45">
          <cell r="C45">
            <v>700</v>
          </cell>
          <cell r="D45">
            <v>5450.3805500000008</v>
          </cell>
          <cell r="E45">
            <v>12000</v>
          </cell>
          <cell r="F45">
            <v>1</v>
          </cell>
          <cell r="G45">
            <v>65404566.600000009</v>
          </cell>
        </row>
        <row r="46">
          <cell r="C46">
            <v>800</v>
          </cell>
          <cell r="D46">
            <v>6809.4706000000006</v>
          </cell>
          <cell r="E46">
            <v>12000</v>
          </cell>
          <cell r="G46">
            <v>0</v>
          </cell>
        </row>
        <row r="47">
          <cell r="C47">
            <v>900</v>
          </cell>
          <cell r="D47">
            <v>8261.06855</v>
          </cell>
          <cell r="E47">
            <v>12000</v>
          </cell>
          <cell r="G47">
            <v>0</v>
          </cell>
        </row>
        <row r="48">
          <cell r="C48">
            <v>1000</v>
          </cell>
          <cell r="D48">
            <v>9880.8319500000016</v>
          </cell>
          <cell r="E48">
            <v>12000</v>
          </cell>
          <cell r="G48">
            <v>0</v>
          </cell>
        </row>
        <row r="49">
          <cell r="C49" t="str">
            <v>Total Cost of Pipe</v>
          </cell>
          <cell r="G49">
            <v>65404566.600000009</v>
          </cell>
        </row>
        <row r="51">
          <cell r="C51" t="str">
            <v>Other Cost heads</v>
          </cell>
          <cell r="D51" t="str">
            <v>Unit Cost</v>
          </cell>
          <cell r="E51" t="str">
            <v>Qty.</v>
          </cell>
          <cell r="F51" t="str">
            <v>Inc / Exc</v>
          </cell>
          <cell r="G51" t="str">
            <v>Total Cost</v>
          </cell>
        </row>
        <row r="52">
          <cell r="C52" t="str">
            <v>Intake from Canal</v>
          </cell>
          <cell r="D52">
            <v>300000</v>
          </cell>
          <cell r="E52">
            <v>1</v>
          </cell>
          <cell r="F52">
            <v>1</v>
          </cell>
          <cell r="G52">
            <v>300000</v>
          </cell>
        </row>
        <row r="53">
          <cell r="C53" t="str">
            <v>Suction Sump</v>
          </cell>
          <cell r="D53">
            <v>3000</v>
          </cell>
          <cell r="E53">
            <v>2083.3333333333335</v>
          </cell>
          <cell r="F53">
            <v>1</v>
          </cell>
          <cell r="G53">
            <v>6250000</v>
          </cell>
        </row>
        <row r="54">
          <cell r="C54" t="str">
            <v>Pump House</v>
          </cell>
        </row>
        <row r="55">
          <cell r="C55" t="str">
            <v>Building</v>
          </cell>
          <cell r="D55">
            <v>4000</v>
          </cell>
          <cell r="E55">
            <v>3000</v>
          </cell>
          <cell r="F55">
            <v>1</v>
          </cell>
          <cell r="G55">
            <v>12000000</v>
          </cell>
        </row>
        <row r="56">
          <cell r="C56" t="str">
            <v>Pump Sizing @ 4000/KW</v>
          </cell>
          <cell r="D56">
            <v>4000</v>
          </cell>
          <cell r="E56">
            <v>840</v>
          </cell>
          <cell r="F56">
            <v>1</v>
          </cell>
          <cell r="G56">
            <v>3360000</v>
          </cell>
        </row>
        <row r="57">
          <cell r="C57" t="str">
            <v>Electrical Control Panel @</v>
          </cell>
          <cell r="E57">
            <v>0.2</v>
          </cell>
          <cell r="G57">
            <v>672000</v>
          </cell>
        </row>
        <row r="58">
          <cell r="C58" t="str">
            <v>Gensets</v>
          </cell>
          <cell r="D58">
            <v>5500</v>
          </cell>
          <cell r="E58">
            <v>350</v>
          </cell>
          <cell r="F58">
            <v>1</v>
          </cell>
          <cell r="G58">
            <v>1925000</v>
          </cell>
        </row>
        <row r="59">
          <cell r="C59" t="str">
            <v>Land Cost</v>
          </cell>
          <cell r="D59">
            <v>520000</v>
          </cell>
          <cell r="E59">
            <v>13.343217197924389</v>
          </cell>
          <cell r="F59">
            <v>1</v>
          </cell>
          <cell r="G59">
            <v>6938472.942920682</v>
          </cell>
        </row>
        <row r="60">
          <cell r="C60" t="str">
            <v>Sub Total</v>
          </cell>
          <cell r="G60">
            <v>31445472.942920681</v>
          </cell>
        </row>
        <row r="62">
          <cell r="C62" t="str">
            <v>Total Cost of Rising Main in Rs. Lacs</v>
          </cell>
          <cell r="G62">
            <v>968.50039542920695</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50"/>
  </sheetPr>
  <dimension ref="A1:K156"/>
  <sheetViews>
    <sheetView tabSelected="1" topLeftCell="A124" zoomScale="90" zoomScaleNormal="90" workbookViewId="0">
      <selection activeCell="D131" sqref="D131"/>
    </sheetView>
  </sheetViews>
  <sheetFormatPr defaultRowHeight="12.75"/>
  <cols>
    <col min="1" max="1" width="6" style="73" customWidth="1"/>
    <col min="2" max="2" width="60.7109375" style="4" customWidth="1"/>
    <col min="3" max="3" width="8.140625" style="73" customWidth="1"/>
    <col min="4" max="4" width="11.140625" style="4" customWidth="1"/>
    <col min="5" max="5" width="16" style="11" customWidth="1"/>
    <col min="6" max="6" width="60.7109375" style="11" customWidth="1"/>
    <col min="7" max="7" width="23.85546875" style="4" bestFit="1" customWidth="1"/>
    <col min="8" max="8" width="10.5703125" style="4" customWidth="1"/>
    <col min="9" max="9" width="9.140625" style="4"/>
    <col min="10" max="10" width="10.28515625" style="4" bestFit="1" customWidth="1"/>
    <col min="11" max="251" width="9.140625" style="4"/>
    <col min="252" max="252" width="8.140625" style="4" customWidth="1"/>
    <col min="253" max="253" width="8.7109375" style="4" customWidth="1"/>
    <col min="254" max="254" width="60.7109375" style="4" customWidth="1"/>
    <col min="255" max="255" width="12.28515625" style="4" customWidth="1"/>
    <col min="256" max="256" width="9.140625" style="4"/>
    <col min="257" max="257" width="11.140625" style="4" customWidth="1"/>
    <col min="258" max="258" width="11.7109375" style="4" customWidth="1"/>
    <col min="259" max="261" width="9.140625" style="4"/>
    <col min="262" max="262" width="12" style="4" customWidth="1"/>
    <col min="263" max="507" width="9.140625" style="4"/>
    <col min="508" max="508" width="8.140625" style="4" customWidth="1"/>
    <col min="509" max="509" width="8.7109375" style="4" customWidth="1"/>
    <col min="510" max="510" width="60.7109375" style="4" customWidth="1"/>
    <col min="511" max="511" width="12.28515625" style="4" customWidth="1"/>
    <col min="512" max="512" width="9.140625" style="4"/>
    <col min="513" max="513" width="11.140625" style="4" customWidth="1"/>
    <col min="514" max="514" width="11.7109375" style="4" customWidth="1"/>
    <col min="515" max="517" width="9.140625" style="4"/>
    <col min="518" max="518" width="12" style="4" customWidth="1"/>
    <col min="519" max="763" width="9.140625" style="4"/>
    <col min="764" max="764" width="8.140625" style="4" customWidth="1"/>
    <col min="765" max="765" width="8.7109375" style="4" customWidth="1"/>
    <col min="766" max="766" width="60.7109375" style="4" customWidth="1"/>
    <col min="767" max="767" width="12.28515625" style="4" customWidth="1"/>
    <col min="768" max="768" width="9.140625" style="4"/>
    <col min="769" max="769" width="11.140625" style="4" customWidth="1"/>
    <col min="770" max="770" width="11.7109375" style="4" customWidth="1"/>
    <col min="771" max="773" width="9.140625" style="4"/>
    <col min="774" max="774" width="12" style="4" customWidth="1"/>
    <col min="775" max="1019" width="9.140625" style="4"/>
    <col min="1020" max="1020" width="8.140625" style="4" customWidth="1"/>
    <col min="1021" max="1021" width="8.7109375" style="4" customWidth="1"/>
    <col min="1022" max="1022" width="60.7109375" style="4" customWidth="1"/>
    <col min="1023" max="1023" width="12.28515625" style="4" customWidth="1"/>
    <col min="1024" max="1024" width="9.140625" style="4"/>
    <col min="1025" max="1025" width="11.140625" style="4" customWidth="1"/>
    <col min="1026" max="1026" width="11.7109375" style="4" customWidth="1"/>
    <col min="1027" max="1029" width="9.140625" style="4"/>
    <col min="1030" max="1030" width="12" style="4" customWidth="1"/>
    <col min="1031" max="1275" width="9.140625" style="4"/>
    <col min="1276" max="1276" width="8.140625" style="4" customWidth="1"/>
    <col min="1277" max="1277" width="8.7109375" style="4" customWidth="1"/>
    <col min="1278" max="1278" width="60.7109375" style="4" customWidth="1"/>
    <col min="1279" max="1279" width="12.28515625" style="4" customWidth="1"/>
    <col min="1280" max="1280" width="9.140625" style="4"/>
    <col min="1281" max="1281" width="11.140625" style="4" customWidth="1"/>
    <col min="1282" max="1282" width="11.7109375" style="4" customWidth="1"/>
    <col min="1283" max="1285" width="9.140625" style="4"/>
    <col min="1286" max="1286" width="12" style="4" customWidth="1"/>
    <col min="1287" max="1531" width="9.140625" style="4"/>
    <col min="1532" max="1532" width="8.140625" style="4" customWidth="1"/>
    <col min="1533" max="1533" width="8.7109375" style="4" customWidth="1"/>
    <col min="1534" max="1534" width="60.7109375" style="4" customWidth="1"/>
    <col min="1535" max="1535" width="12.28515625" style="4" customWidth="1"/>
    <col min="1536" max="1536" width="9.140625" style="4"/>
    <col min="1537" max="1537" width="11.140625" style="4" customWidth="1"/>
    <col min="1538" max="1538" width="11.7109375" style="4" customWidth="1"/>
    <col min="1539" max="1541" width="9.140625" style="4"/>
    <col min="1542" max="1542" width="12" style="4" customWidth="1"/>
    <col min="1543" max="1787" width="9.140625" style="4"/>
    <col min="1788" max="1788" width="8.140625" style="4" customWidth="1"/>
    <col min="1789" max="1789" width="8.7109375" style="4" customWidth="1"/>
    <col min="1790" max="1790" width="60.7109375" style="4" customWidth="1"/>
    <col min="1791" max="1791" width="12.28515625" style="4" customWidth="1"/>
    <col min="1792" max="1792" width="9.140625" style="4"/>
    <col min="1793" max="1793" width="11.140625" style="4" customWidth="1"/>
    <col min="1794" max="1794" width="11.7109375" style="4" customWidth="1"/>
    <col min="1795" max="1797" width="9.140625" style="4"/>
    <col min="1798" max="1798" width="12" style="4" customWidth="1"/>
    <col min="1799" max="2043" width="9.140625" style="4"/>
    <col min="2044" max="2044" width="8.140625" style="4" customWidth="1"/>
    <col min="2045" max="2045" width="8.7109375" style="4" customWidth="1"/>
    <col min="2046" max="2046" width="60.7109375" style="4" customWidth="1"/>
    <col min="2047" max="2047" width="12.28515625" style="4" customWidth="1"/>
    <col min="2048" max="2048" width="9.140625" style="4"/>
    <col min="2049" max="2049" width="11.140625" style="4" customWidth="1"/>
    <col min="2050" max="2050" width="11.7109375" style="4" customWidth="1"/>
    <col min="2051" max="2053" width="9.140625" style="4"/>
    <col min="2054" max="2054" width="12" style="4" customWidth="1"/>
    <col min="2055" max="2299" width="9.140625" style="4"/>
    <col min="2300" max="2300" width="8.140625" style="4" customWidth="1"/>
    <col min="2301" max="2301" width="8.7109375" style="4" customWidth="1"/>
    <col min="2302" max="2302" width="60.7109375" style="4" customWidth="1"/>
    <col min="2303" max="2303" width="12.28515625" style="4" customWidth="1"/>
    <col min="2304" max="2304" width="9.140625" style="4"/>
    <col min="2305" max="2305" width="11.140625" style="4" customWidth="1"/>
    <col min="2306" max="2306" width="11.7109375" style="4" customWidth="1"/>
    <col min="2307" max="2309" width="9.140625" style="4"/>
    <col min="2310" max="2310" width="12" style="4" customWidth="1"/>
    <col min="2311" max="2555" width="9.140625" style="4"/>
    <col min="2556" max="2556" width="8.140625" style="4" customWidth="1"/>
    <col min="2557" max="2557" width="8.7109375" style="4" customWidth="1"/>
    <col min="2558" max="2558" width="60.7109375" style="4" customWidth="1"/>
    <col min="2559" max="2559" width="12.28515625" style="4" customWidth="1"/>
    <col min="2560" max="2560" width="9.140625" style="4"/>
    <col min="2561" max="2561" width="11.140625" style="4" customWidth="1"/>
    <col min="2562" max="2562" width="11.7109375" style="4" customWidth="1"/>
    <col min="2563" max="2565" width="9.140625" style="4"/>
    <col min="2566" max="2566" width="12" style="4" customWidth="1"/>
    <col min="2567" max="2811" width="9.140625" style="4"/>
    <col min="2812" max="2812" width="8.140625" style="4" customWidth="1"/>
    <col min="2813" max="2813" width="8.7109375" style="4" customWidth="1"/>
    <col min="2814" max="2814" width="60.7109375" style="4" customWidth="1"/>
    <col min="2815" max="2815" width="12.28515625" style="4" customWidth="1"/>
    <col min="2816" max="2816" width="9.140625" style="4"/>
    <col min="2817" max="2817" width="11.140625" style="4" customWidth="1"/>
    <col min="2818" max="2818" width="11.7109375" style="4" customWidth="1"/>
    <col min="2819" max="2821" width="9.140625" style="4"/>
    <col min="2822" max="2822" width="12" style="4" customWidth="1"/>
    <col min="2823" max="3067" width="9.140625" style="4"/>
    <col min="3068" max="3068" width="8.140625" style="4" customWidth="1"/>
    <col min="3069" max="3069" width="8.7109375" style="4" customWidth="1"/>
    <col min="3070" max="3070" width="60.7109375" style="4" customWidth="1"/>
    <col min="3071" max="3071" width="12.28515625" style="4" customWidth="1"/>
    <col min="3072" max="3072" width="9.140625" style="4"/>
    <col min="3073" max="3073" width="11.140625" style="4" customWidth="1"/>
    <col min="3074" max="3074" width="11.7109375" style="4" customWidth="1"/>
    <col min="3075" max="3077" width="9.140625" style="4"/>
    <col min="3078" max="3078" width="12" style="4" customWidth="1"/>
    <col min="3079" max="3323" width="9.140625" style="4"/>
    <col min="3324" max="3324" width="8.140625" style="4" customWidth="1"/>
    <col min="3325" max="3325" width="8.7109375" style="4" customWidth="1"/>
    <col min="3326" max="3326" width="60.7109375" style="4" customWidth="1"/>
    <col min="3327" max="3327" width="12.28515625" style="4" customWidth="1"/>
    <col min="3328" max="3328" width="9.140625" style="4"/>
    <col min="3329" max="3329" width="11.140625" style="4" customWidth="1"/>
    <col min="3330" max="3330" width="11.7109375" style="4" customWidth="1"/>
    <col min="3331" max="3333" width="9.140625" style="4"/>
    <col min="3334" max="3334" width="12" style="4" customWidth="1"/>
    <col min="3335" max="3579" width="9.140625" style="4"/>
    <col min="3580" max="3580" width="8.140625" style="4" customWidth="1"/>
    <col min="3581" max="3581" width="8.7109375" style="4" customWidth="1"/>
    <col min="3582" max="3582" width="60.7109375" style="4" customWidth="1"/>
    <col min="3583" max="3583" width="12.28515625" style="4" customWidth="1"/>
    <col min="3584" max="3584" width="9.140625" style="4"/>
    <col min="3585" max="3585" width="11.140625" style="4" customWidth="1"/>
    <col min="3586" max="3586" width="11.7109375" style="4" customWidth="1"/>
    <col min="3587" max="3589" width="9.140625" style="4"/>
    <col min="3590" max="3590" width="12" style="4" customWidth="1"/>
    <col min="3591" max="3835" width="9.140625" style="4"/>
    <col min="3836" max="3836" width="8.140625" style="4" customWidth="1"/>
    <col min="3837" max="3837" width="8.7109375" style="4" customWidth="1"/>
    <col min="3838" max="3838" width="60.7109375" style="4" customWidth="1"/>
    <col min="3839" max="3839" width="12.28515625" style="4" customWidth="1"/>
    <col min="3840" max="3840" width="9.140625" style="4"/>
    <col min="3841" max="3841" width="11.140625" style="4" customWidth="1"/>
    <col min="3842" max="3842" width="11.7109375" style="4" customWidth="1"/>
    <col min="3843" max="3845" width="9.140625" style="4"/>
    <col min="3846" max="3846" width="12" style="4" customWidth="1"/>
    <col min="3847" max="4091" width="9.140625" style="4"/>
    <col min="4092" max="4092" width="8.140625" style="4" customWidth="1"/>
    <col min="4093" max="4093" width="8.7109375" style="4" customWidth="1"/>
    <col min="4094" max="4094" width="60.7109375" style="4" customWidth="1"/>
    <col min="4095" max="4095" width="12.28515625" style="4" customWidth="1"/>
    <col min="4096" max="4096" width="9.140625" style="4"/>
    <col min="4097" max="4097" width="11.140625" style="4" customWidth="1"/>
    <col min="4098" max="4098" width="11.7109375" style="4" customWidth="1"/>
    <col min="4099" max="4101" width="9.140625" style="4"/>
    <col min="4102" max="4102" width="12" style="4" customWidth="1"/>
    <col min="4103" max="4347" width="9.140625" style="4"/>
    <col min="4348" max="4348" width="8.140625" style="4" customWidth="1"/>
    <col min="4349" max="4349" width="8.7109375" style="4" customWidth="1"/>
    <col min="4350" max="4350" width="60.7109375" style="4" customWidth="1"/>
    <col min="4351" max="4351" width="12.28515625" style="4" customWidth="1"/>
    <col min="4352" max="4352" width="9.140625" style="4"/>
    <col min="4353" max="4353" width="11.140625" style="4" customWidth="1"/>
    <col min="4354" max="4354" width="11.7109375" style="4" customWidth="1"/>
    <col min="4355" max="4357" width="9.140625" style="4"/>
    <col min="4358" max="4358" width="12" style="4" customWidth="1"/>
    <col min="4359" max="4603" width="9.140625" style="4"/>
    <col min="4604" max="4604" width="8.140625" style="4" customWidth="1"/>
    <col min="4605" max="4605" width="8.7109375" style="4" customWidth="1"/>
    <col min="4606" max="4606" width="60.7109375" style="4" customWidth="1"/>
    <col min="4607" max="4607" width="12.28515625" style="4" customWidth="1"/>
    <col min="4608" max="4608" width="9.140625" style="4"/>
    <col min="4609" max="4609" width="11.140625" style="4" customWidth="1"/>
    <col min="4610" max="4610" width="11.7109375" style="4" customWidth="1"/>
    <col min="4611" max="4613" width="9.140625" style="4"/>
    <col min="4614" max="4614" width="12" style="4" customWidth="1"/>
    <col min="4615" max="4859" width="9.140625" style="4"/>
    <col min="4860" max="4860" width="8.140625" style="4" customWidth="1"/>
    <col min="4861" max="4861" width="8.7109375" style="4" customWidth="1"/>
    <col min="4862" max="4862" width="60.7109375" style="4" customWidth="1"/>
    <col min="4863" max="4863" width="12.28515625" style="4" customWidth="1"/>
    <col min="4864" max="4864" width="9.140625" style="4"/>
    <col min="4865" max="4865" width="11.140625" style="4" customWidth="1"/>
    <col min="4866" max="4866" width="11.7109375" style="4" customWidth="1"/>
    <col min="4867" max="4869" width="9.140625" style="4"/>
    <col min="4870" max="4870" width="12" style="4" customWidth="1"/>
    <col min="4871" max="5115" width="9.140625" style="4"/>
    <col min="5116" max="5116" width="8.140625" style="4" customWidth="1"/>
    <col min="5117" max="5117" width="8.7109375" style="4" customWidth="1"/>
    <col min="5118" max="5118" width="60.7109375" style="4" customWidth="1"/>
    <col min="5119" max="5119" width="12.28515625" style="4" customWidth="1"/>
    <col min="5120" max="5120" width="9.140625" style="4"/>
    <col min="5121" max="5121" width="11.140625" style="4" customWidth="1"/>
    <col min="5122" max="5122" width="11.7109375" style="4" customWidth="1"/>
    <col min="5123" max="5125" width="9.140625" style="4"/>
    <col min="5126" max="5126" width="12" style="4" customWidth="1"/>
    <col min="5127" max="5371" width="9.140625" style="4"/>
    <col min="5372" max="5372" width="8.140625" style="4" customWidth="1"/>
    <col min="5373" max="5373" width="8.7109375" style="4" customWidth="1"/>
    <col min="5374" max="5374" width="60.7109375" style="4" customWidth="1"/>
    <col min="5375" max="5375" width="12.28515625" style="4" customWidth="1"/>
    <col min="5376" max="5376" width="9.140625" style="4"/>
    <col min="5377" max="5377" width="11.140625" style="4" customWidth="1"/>
    <col min="5378" max="5378" width="11.7109375" style="4" customWidth="1"/>
    <col min="5379" max="5381" width="9.140625" style="4"/>
    <col min="5382" max="5382" width="12" style="4" customWidth="1"/>
    <col min="5383" max="5627" width="9.140625" style="4"/>
    <col min="5628" max="5628" width="8.140625" style="4" customWidth="1"/>
    <col min="5629" max="5629" width="8.7109375" style="4" customWidth="1"/>
    <col min="5630" max="5630" width="60.7109375" style="4" customWidth="1"/>
    <col min="5631" max="5631" width="12.28515625" style="4" customWidth="1"/>
    <col min="5632" max="5632" width="9.140625" style="4"/>
    <col min="5633" max="5633" width="11.140625" style="4" customWidth="1"/>
    <col min="5634" max="5634" width="11.7109375" style="4" customWidth="1"/>
    <col min="5635" max="5637" width="9.140625" style="4"/>
    <col min="5638" max="5638" width="12" style="4" customWidth="1"/>
    <col min="5639" max="5883" width="9.140625" style="4"/>
    <col min="5884" max="5884" width="8.140625" style="4" customWidth="1"/>
    <col min="5885" max="5885" width="8.7109375" style="4" customWidth="1"/>
    <col min="5886" max="5886" width="60.7109375" style="4" customWidth="1"/>
    <col min="5887" max="5887" width="12.28515625" style="4" customWidth="1"/>
    <col min="5888" max="5888" width="9.140625" style="4"/>
    <col min="5889" max="5889" width="11.140625" style="4" customWidth="1"/>
    <col min="5890" max="5890" width="11.7109375" style="4" customWidth="1"/>
    <col min="5891" max="5893" width="9.140625" style="4"/>
    <col min="5894" max="5894" width="12" style="4" customWidth="1"/>
    <col min="5895" max="6139" width="9.140625" style="4"/>
    <col min="6140" max="6140" width="8.140625" style="4" customWidth="1"/>
    <col min="6141" max="6141" width="8.7109375" style="4" customWidth="1"/>
    <col min="6142" max="6142" width="60.7109375" style="4" customWidth="1"/>
    <col min="6143" max="6143" width="12.28515625" style="4" customWidth="1"/>
    <col min="6144" max="6144" width="9.140625" style="4"/>
    <col min="6145" max="6145" width="11.140625" style="4" customWidth="1"/>
    <col min="6146" max="6146" width="11.7109375" style="4" customWidth="1"/>
    <col min="6147" max="6149" width="9.140625" style="4"/>
    <col min="6150" max="6150" width="12" style="4" customWidth="1"/>
    <col min="6151" max="6395" width="9.140625" style="4"/>
    <col min="6396" max="6396" width="8.140625" style="4" customWidth="1"/>
    <col min="6397" max="6397" width="8.7109375" style="4" customWidth="1"/>
    <col min="6398" max="6398" width="60.7109375" style="4" customWidth="1"/>
    <col min="6399" max="6399" width="12.28515625" style="4" customWidth="1"/>
    <col min="6400" max="6400" width="9.140625" style="4"/>
    <col min="6401" max="6401" width="11.140625" style="4" customWidth="1"/>
    <col min="6402" max="6402" width="11.7109375" style="4" customWidth="1"/>
    <col min="6403" max="6405" width="9.140625" style="4"/>
    <col min="6406" max="6406" width="12" style="4" customWidth="1"/>
    <col min="6407" max="6651" width="9.140625" style="4"/>
    <col min="6652" max="6652" width="8.140625" style="4" customWidth="1"/>
    <col min="6653" max="6653" width="8.7109375" style="4" customWidth="1"/>
    <col min="6654" max="6654" width="60.7109375" style="4" customWidth="1"/>
    <col min="6655" max="6655" width="12.28515625" style="4" customWidth="1"/>
    <col min="6656" max="6656" width="9.140625" style="4"/>
    <col min="6657" max="6657" width="11.140625" style="4" customWidth="1"/>
    <col min="6658" max="6658" width="11.7109375" style="4" customWidth="1"/>
    <col min="6659" max="6661" width="9.140625" style="4"/>
    <col min="6662" max="6662" width="12" style="4" customWidth="1"/>
    <col min="6663" max="6907" width="9.140625" style="4"/>
    <col min="6908" max="6908" width="8.140625" style="4" customWidth="1"/>
    <col min="6909" max="6909" width="8.7109375" style="4" customWidth="1"/>
    <col min="6910" max="6910" width="60.7109375" style="4" customWidth="1"/>
    <col min="6911" max="6911" width="12.28515625" style="4" customWidth="1"/>
    <col min="6912" max="6912" width="9.140625" style="4"/>
    <col min="6913" max="6913" width="11.140625" style="4" customWidth="1"/>
    <col min="6914" max="6914" width="11.7109375" style="4" customWidth="1"/>
    <col min="6915" max="6917" width="9.140625" style="4"/>
    <col min="6918" max="6918" width="12" style="4" customWidth="1"/>
    <col min="6919" max="7163" width="9.140625" style="4"/>
    <col min="7164" max="7164" width="8.140625" style="4" customWidth="1"/>
    <col min="7165" max="7165" width="8.7109375" style="4" customWidth="1"/>
    <col min="7166" max="7166" width="60.7109375" style="4" customWidth="1"/>
    <col min="7167" max="7167" width="12.28515625" style="4" customWidth="1"/>
    <col min="7168" max="7168" width="9.140625" style="4"/>
    <col min="7169" max="7169" width="11.140625" style="4" customWidth="1"/>
    <col min="7170" max="7170" width="11.7109375" style="4" customWidth="1"/>
    <col min="7171" max="7173" width="9.140625" style="4"/>
    <col min="7174" max="7174" width="12" style="4" customWidth="1"/>
    <col min="7175" max="7419" width="9.140625" style="4"/>
    <col min="7420" max="7420" width="8.140625" style="4" customWidth="1"/>
    <col min="7421" max="7421" width="8.7109375" style="4" customWidth="1"/>
    <col min="7422" max="7422" width="60.7109375" style="4" customWidth="1"/>
    <col min="7423" max="7423" width="12.28515625" style="4" customWidth="1"/>
    <col min="7424" max="7424" width="9.140625" style="4"/>
    <col min="7425" max="7425" width="11.140625" style="4" customWidth="1"/>
    <col min="7426" max="7426" width="11.7109375" style="4" customWidth="1"/>
    <col min="7427" max="7429" width="9.140625" style="4"/>
    <col min="7430" max="7430" width="12" style="4" customWidth="1"/>
    <col min="7431" max="7675" width="9.140625" style="4"/>
    <col min="7676" max="7676" width="8.140625" style="4" customWidth="1"/>
    <col min="7677" max="7677" width="8.7109375" style="4" customWidth="1"/>
    <col min="7678" max="7678" width="60.7109375" style="4" customWidth="1"/>
    <col min="7679" max="7679" width="12.28515625" style="4" customWidth="1"/>
    <col min="7680" max="7680" width="9.140625" style="4"/>
    <col min="7681" max="7681" width="11.140625" style="4" customWidth="1"/>
    <col min="7682" max="7682" width="11.7109375" style="4" customWidth="1"/>
    <col min="7683" max="7685" width="9.140625" style="4"/>
    <col min="7686" max="7686" width="12" style="4" customWidth="1"/>
    <col min="7687" max="7931" width="9.140625" style="4"/>
    <col min="7932" max="7932" width="8.140625" style="4" customWidth="1"/>
    <col min="7933" max="7933" width="8.7109375" style="4" customWidth="1"/>
    <col min="7934" max="7934" width="60.7109375" style="4" customWidth="1"/>
    <col min="7935" max="7935" width="12.28515625" style="4" customWidth="1"/>
    <col min="7936" max="7936" width="9.140625" style="4"/>
    <col min="7937" max="7937" width="11.140625" style="4" customWidth="1"/>
    <col min="7938" max="7938" width="11.7109375" style="4" customWidth="1"/>
    <col min="7939" max="7941" width="9.140625" style="4"/>
    <col min="7942" max="7942" width="12" style="4" customWidth="1"/>
    <col min="7943" max="8187" width="9.140625" style="4"/>
    <col min="8188" max="8188" width="8.140625" style="4" customWidth="1"/>
    <col min="8189" max="8189" width="8.7109375" style="4" customWidth="1"/>
    <col min="8190" max="8190" width="60.7109375" style="4" customWidth="1"/>
    <col min="8191" max="8191" width="12.28515625" style="4" customWidth="1"/>
    <col min="8192" max="8192" width="9.140625" style="4"/>
    <col min="8193" max="8193" width="11.140625" style="4" customWidth="1"/>
    <col min="8194" max="8194" width="11.7109375" style="4" customWidth="1"/>
    <col min="8195" max="8197" width="9.140625" style="4"/>
    <col min="8198" max="8198" width="12" style="4" customWidth="1"/>
    <col min="8199" max="8443" width="9.140625" style="4"/>
    <col min="8444" max="8444" width="8.140625" style="4" customWidth="1"/>
    <col min="8445" max="8445" width="8.7109375" style="4" customWidth="1"/>
    <col min="8446" max="8446" width="60.7109375" style="4" customWidth="1"/>
    <col min="8447" max="8447" width="12.28515625" style="4" customWidth="1"/>
    <col min="8448" max="8448" width="9.140625" style="4"/>
    <col min="8449" max="8449" width="11.140625" style="4" customWidth="1"/>
    <col min="8450" max="8450" width="11.7109375" style="4" customWidth="1"/>
    <col min="8451" max="8453" width="9.140625" style="4"/>
    <col min="8454" max="8454" width="12" style="4" customWidth="1"/>
    <col min="8455" max="8699" width="9.140625" style="4"/>
    <col min="8700" max="8700" width="8.140625" style="4" customWidth="1"/>
    <col min="8701" max="8701" width="8.7109375" style="4" customWidth="1"/>
    <col min="8702" max="8702" width="60.7109375" style="4" customWidth="1"/>
    <col min="8703" max="8703" width="12.28515625" style="4" customWidth="1"/>
    <col min="8704" max="8704" width="9.140625" style="4"/>
    <col min="8705" max="8705" width="11.140625" style="4" customWidth="1"/>
    <col min="8706" max="8706" width="11.7109375" style="4" customWidth="1"/>
    <col min="8707" max="8709" width="9.140625" style="4"/>
    <col min="8710" max="8710" width="12" style="4" customWidth="1"/>
    <col min="8711" max="8955" width="9.140625" style="4"/>
    <col min="8956" max="8956" width="8.140625" style="4" customWidth="1"/>
    <col min="8957" max="8957" width="8.7109375" style="4" customWidth="1"/>
    <col min="8958" max="8958" width="60.7109375" style="4" customWidth="1"/>
    <col min="8959" max="8959" width="12.28515625" style="4" customWidth="1"/>
    <col min="8960" max="8960" width="9.140625" style="4"/>
    <col min="8961" max="8961" width="11.140625" style="4" customWidth="1"/>
    <col min="8962" max="8962" width="11.7109375" style="4" customWidth="1"/>
    <col min="8963" max="8965" width="9.140625" style="4"/>
    <col min="8966" max="8966" width="12" style="4" customWidth="1"/>
    <col min="8967" max="9211" width="9.140625" style="4"/>
    <col min="9212" max="9212" width="8.140625" style="4" customWidth="1"/>
    <col min="9213" max="9213" width="8.7109375" style="4" customWidth="1"/>
    <col min="9214" max="9214" width="60.7109375" style="4" customWidth="1"/>
    <col min="9215" max="9215" width="12.28515625" style="4" customWidth="1"/>
    <col min="9216" max="9216" width="9.140625" style="4"/>
    <col min="9217" max="9217" width="11.140625" style="4" customWidth="1"/>
    <col min="9218" max="9218" width="11.7109375" style="4" customWidth="1"/>
    <col min="9219" max="9221" width="9.140625" style="4"/>
    <col min="9222" max="9222" width="12" style="4" customWidth="1"/>
    <col min="9223" max="9467" width="9.140625" style="4"/>
    <col min="9468" max="9468" width="8.140625" style="4" customWidth="1"/>
    <col min="9469" max="9469" width="8.7109375" style="4" customWidth="1"/>
    <col min="9470" max="9470" width="60.7109375" style="4" customWidth="1"/>
    <col min="9471" max="9471" width="12.28515625" style="4" customWidth="1"/>
    <col min="9472" max="9472" width="9.140625" style="4"/>
    <col min="9473" max="9473" width="11.140625" style="4" customWidth="1"/>
    <col min="9474" max="9474" width="11.7109375" style="4" customWidth="1"/>
    <col min="9475" max="9477" width="9.140625" style="4"/>
    <col min="9478" max="9478" width="12" style="4" customWidth="1"/>
    <col min="9479" max="9723" width="9.140625" style="4"/>
    <col min="9724" max="9724" width="8.140625" style="4" customWidth="1"/>
    <col min="9725" max="9725" width="8.7109375" style="4" customWidth="1"/>
    <col min="9726" max="9726" width="60.7109375" style="4" customWidth="1"/>
    <col min="9727" max="9727" width="12.28515625" style="4" customWidth="1"/>
    <col min="9728" max="9728" width="9.140625" style="4"/>
    <col min="9729" max="9729" width="11.140625" style="4" customWidth="1"/>
    <col min="9730" max="9730" width="11.7109375" style="4" customWidth="1"/>
    <col min="9731" max="9733" width="9.140625" style="4"/>
    <col min="9734" max="9734" width="12" style="4" customWidth="1"/>
    <col min="9735" max="9979" width="9.140625" style="4"/>
    <col min="9980" max="9980" width="8.140625" style="4" customWidth="1"/>
    <col min="9981" max="9981" width="8.7109375" style="4" customWidth="1"/>
    <col min="9982" max="9982" width="60.7109375" style="4" customWidth="1"/>
    <col min="9983" max="9983" width="12.28515625" style="4" customWidth="1"/>
    <col min="9984" max="9984" width="9.140625" style="4"/>
    <col min="9985" max="9985" width="11.140625" style="4" customWidth="1"/>
    <col min="9986" max="9986" width="11.7109375" style="4" customWidth="1"/>
    <col min="9987" max="9989" width="9.140625" style="4"/>
    <col min="9990" max="9990" width="12" style="4" customWidth="1"/>
    <col min="9991" max="10235" width="9.140625" style="4"/>
    <col min="10236" max="10236" width="8.140625" style="4" customWidth="1"/>
    <col min="10237" max="10237" width="8.7109375" style="4" customWidth="1"/>
    <col min="10238" max="10238" width="60.7109375" style="4" customWidth="1"/>
    <col min="10239" max="10239" width="12.28515625" style="4" customWidth="1"/>
    <col min="10240" max="10240" width="9.140625" style="4"/>
    <col min="10241" max="10241" width="11.140625" style="4" customWidth="1"/>
    <col min="10242" max="10242" width="11.7109375" style="4" customWidth="1"/>
    <col min="10243" max="10245" width="9.140625" style="4"/>
    <col min="10246" max="10246" width="12" style="4" customWidth="1"/>
    <col min="10247" max="10491" width="9.140625" style="4"/>
    <col min="10492" max="10492" width="8.140625" style="4" customWidth="1"/>
    <col min="10493" max="10493" width="8.7109375" style="4" customWidth="1"/>
    <col min="10494" max="10494" width="60.7109375" style="4" customWidth="1"/>
    <col min="10495" max="10495" width="12.28515625" style="4" customWidth="1"/>
    <col min="10496" max="10496" width="9.140625" style="4"/>
    <col min="10497" max="10497" width="11.140625" style="4" customWidth="1"/>
    <col min="10498" max="10498" width="11.7109375" style="4" customWidth="1"/>
    <col min="10499" max="10501" width="9.140625" style="4"/>
    <col min="10502" max="10502" width="12" style="4" customWidth="1"/>
    <col min="10503" max="10747" width="9.140625" style="4"/>
    <col min="10748" max="10748" width="8.140625" style="4" customWidth="1"/>
    <col min="10749" max="10749" width="8.7109375" style="4" customWidth="1"/>
    <col min="10750" max="10750" width="60.7109375" style="4" customWidth="1"/>
    <col min="10751" max="10751" width="12.28515625" style="4" customWidth="1"/>
    <col min="10752" max="10752" width="9.140625" style="4"/>
    <col min="10753" max="10753" width="11.140625" style="4" customWidth="1"/>
    <col min="10754" max="10754" width="11.7109375" style="4" customWidth="1"/>
    <col min="10755" max="10757" width="9.140625" style="4"/>
    <col min="10758" max="10758" width="12" style="4" customWidth="1"/>
    <col min="10759" max="11003" width="9.140625" style="4"/>
    <col min="11004" max="11004" width="8.140625" style="4" customWidth="1"/>
    <col min="11005" max="11005" width="8.7109375" style="4" customWidth="1"/>
    <col min="11006" max="11006" width="60.7109375" style="4" customWidth="1"/>
    <col min="11007" max="11007" width="12.28515625" style="4" customWidth="1"/>
    <col min="11008" max="11008" width="9.140625" style="4"/>
    <col min="11009" max="11009" width="11.140625" style="4" customWidth="1"/>
    <col min="11010" max="11010" width="11.7109375" style="4" customWidth="1"/>
    <col min="11011" max="11013" width="9.140625" style="4"/>
    <col min="11014" max="11014" width="12" style="4" customWidth="1"/>
    <col min="11015" max="11259" width="9.140625" style="4"/>
    <col min="11260" max="11260" width="8.140625" style="4" customWidth="1"/>
    <col min="11261" max="11261" width="8.7109375" style="4" customWidth="1"/>
    <col min="11262" max="11262" width="60.7109375" style="4" customWidth="1"/>
    <col min="11263" max="11263" width="12.28515625" style="4" customWidth="1"/>
    <col min="11264" max="11264" width="9.140625" style="4"/>
    <col min="11265" max="11265" width="11.140625" style="4" customWidth="1"/>
    <col min="11266" max="11266" width="11.7109375" style="4" customWidth="1"/>
    <col min="11267" max="11269" width="9.140625" style="4"/>
    <col min="11270" max="11270" width="12" style="4" customWidth="1"/>
    <col min="11271" max="11515" width="9.140625" style="4"/>
    <col min="11516" max="11516" width="8.140625" style="4" customWidth="1"/>
    <col min="11517" max="11517" width="8.7109375" style="4" customWidth="1"/>
    <col min="11518" max="11518" width="60.7109375" style="4" customWidth="1"/>
    <col min="11519" max="11519" width="12.28515625" style="4" customWidth="1"/>
    <col min="11520" max="11520" width="9.140625" style="4"/>
    <col min="11521" max="11521" width="11.140625" style="4" customWidth="1"/>
    <col min="11522" max="11522" width="11.7109375" style="4" customWidth="1"/>
    <col min="11523" max="11525" width="9.140625" style="4"/>
    <col min="11526" max="11526" width="12" style="4" customWidth="1"/>
    <col min="11527" max="11771" width="9.140625" style="4"/>
    <col min="11772" max="11772" width="8.140625" style="4" customWidth="1"/>
    <col min="11773" max="11773" width="8.7109375" style="4" customWidth="1"/>
    <col min="11774" max="11774" width="60.7109375" style="4" customWidth="1"/>
    <col min="11775" max="11775" width="12.28515625" style="4" customWidth="1"/>
    <col min="11776" max="11776" width="9.140625" style="4"/>
    <col min="11777" max="11777" width="11.140625" style="4" customWidth="1"/>
    <col min="11778" max="11778" width="11.7109375" style="4" customWidth="1"/>
    <col min="11779" max="11781" width="9.140625" style="4"/>
    <col min="11782" max="11782" width="12" style="4" customWidth="1"/>
    <col min="11783" max="12027" width="9.140625" style="4"/>
    <col min="12028" max="12028" width="8.140625" style="4" customWidth="1"/>
    <col min="12029" max="12029" width="8.7109375" style="4" customWidth="1"/>
    <col min="12030" max="12030" width="60.7109375" style="4" customWidth="1"/>
    <col min="12031" max="12031" width="12.28515625" style="4" customWidth="1"/>
    <col min="12032" max="12032" width="9.140625" style="4"/>
    <col min="12033" max="12033" width="11.140625" style="4" customWidth="1"/>
    <col min="12034" max="12034" width="11.7109375" style="4" customWidth="1"/>
    <col min="12035" max="12037" width="9.140625" style="4"/>
    <col min="12038" max="12038" width="12" style="4" customWidth="1"/>
    <col min="12039" max="12283" width="9.140625" style="4"/>
    <col min="12284" max="12284" width="8.140625" style="4" customWidth="1"/>
    <col min="12285" max="12285" width="8.7109375" style="4" customWidth="1"/>
    <col min="12286" max="12286" width="60.7109375" style="4" customWidth="1"/>
    <col min="12287" max="12287" width="12.28515625" style="4" customWidth="1"/>
    <col min="12288" max="12288" width="9.140625" style="4"/>
    <col min="12289" max="12289" width="11.140625" style="4" customWidth="1"/>
    <col min="12290" max="12290" width="11.7109375" style="4" customWidth="1"/>
    <col min="12291" max="12293" width="9.140625" style="4"/>
    <col min="12294" max="12294" width="12" style="4" customWidth="1"/>
    <col min="12295" max="12539" width="9.140625" style="4"/>
    <col min="12540" max="12540" width="8.140625" style="4" customWidth="1"/>
    <col min="12541" max="12541" width="8.7109375" style="4" customWidth="1"/>
    <col min="12542" max="12542" width="60.7109375" style="4" customWidth="1"/>
    <col min="12543" max="12543" width="12.28515625" style="4" customWidth="1"/>
    <col min="12544" max="12544" width="9.140625" style="4"/>
    <col min="12545" max="12545" width="11.140625" style="4" customWidth="1"/>
    <col min="12546" max="12546" width="11.7109375" style="4" customWidth="1"/>
    <col min="12547" max="12549" width="9.140625" style="4"/>
    <col min="12550" max="12550" width="12" style="4" customWidth="1"/>
    <col min="12551" max="12795" width="9.140625" style="4"/>
    <col min="12796" max="12796" width="8.140625" style="4" customWidth="1"/>
    <col min="12797" max="12797" width="8.7109375" style="4" customWidth="1"/>
    <col min="12798" max="12798" width="60.7109375" style="4" customWidth="1"/>
    <col min="12799" max="12799" width="12.28515625" style="4" customWidth="1"/>
    <col min="12800" max="12800" width="9.140625" style="4"/>
    <col min="12801" max="12801" width="11.140625" style="4" customWidth="1"/>
    <col min="12802" max="12802" width="11.7109375" style="4" customWidth="1"/>
    <col min="12803" max="12805" width="9.140625" style="4"/>
    <col min="12806" max="12806" width="12" style="4" customWidth="1"/>
    <col min="12807" max="13051" width="9.140625" style="4"/>
    <col min="13052" max="13052" width="8.140625" style="4" customWidth="1"/>
    <col min="13053" max="13053" width="8.7109375" style="4" customWidth="1"/>
    <col min="13054" max="13054" width="60.7109375" style="4" customWidth="1"/>
    <col min="13055" max="13055" width="12.28515625" style="4" customWidth="1"/>
    <col min="13056" max="13056" width="9.140625" style="4"/>
    <col min="13057" max="13057" width="11.140625" style="4" customWidth="1"/>
    <col min="13058" max="13058" width="11.7109375" style="4" customWidth="1"/>
    <col min="13059" max="13061" width="9.140625" style="4"/>
    <col min="13062" max="13062" width="12" style="4" customWidth="1"/>
    <col min="13063" max="13307" width="9.140625" style="4"/>
    <col min="13308" max="13308" width="8.140625" style="4" customWidth="1"/>
    <col min="13309" max="13309" width="8.7109375" style="4" customWidth="1"/>
    <col min="13310" max="13310" width="60.7109375" style="4" customWidth="1"/>
    <col min="13311" max="13311" width="12.28515625" style="4" customWidth="1"/>
    <col min="13312" max="13312" width="9.140625" style="4"/>
    <col min="13313" max="13313" width="11.140625" style="4" customWidth="1"/>
    <col min="13314" max="13314" width="11.7109375" style="4" customWidth="1"/>
    <col min="13315" max="13317" width="9.140625" style="4"/>
    <col min="13318" max="13318" width="12" style="4" customWidth="1"/>
    <col min="13319" max="13563" width="9.140625" style="4"/>
    <col min="13564" max="13564" width="8.140625" style="4" customWidth="1"/>
    <col min="13565" max="13565" width="8.7109375" style="4" customWidth="1"/>
    <col min="13566" max="13566" width="60.7109375" style="4" customWidth="1"/>
    <col min="13567" max="13567" width="12.28515625" style="4" customWidth="1"/>
    <col min="13568" max="13568" width="9.140625" style="4"/>
    <col min="13569" max="13569" width="11.140625" style="4" customWidth="1"/>
    <col min="13570" max="13570" width="11.7109375" style="4" customWidth="1"/>
    <col min="13571" max="13573" width="9.140625" style="4"/>
    <col min="13574" max="13574" width="12" style="4" customWidth="1"/>
    <col min="13575" max="13819" width="9.140625" style="4"/>
    <col min="13820" max="13820" width="8.140625" style="4" customWidth="1"/>
    <col min="13821" max="13821" width="8.7109375" style="4" customWidth="1"/>
    <col min="13822" max="13822" width="60.7109375" style="4" customWidth="1"/>
    <col min="13823" max="13823" width="12.28515625" style="4" customWidth="1"/>
    <col min="13824" max="13824" width="9.140625" style="4"/>
    <col min="13825" max="13825" width="11.140625" style="4" customWidth="1"/>
    <col min="13826" max="13826" width="11.7109375" style="4" customWidth="1"/>
    <col min="13827" max="13829" width="9.140625" style="4"/>
    <col min="13830" max="13830" width="12" style="4" customWidth="1"/>
    <col min="13831" max="14075" width="9.140625" style="4"/>
    <col min="14076" max="14076" width="8.140625" style="4" customWidth="1"/>
    <col min="14077" max="14077" width="8.7109375" style="4" customWidth="1"/>
    <col min="14078" max="14078" width="60.7109375" style="4" customWidth="1"/>
    <col min="14079" max="14079" width="12.28515625" style="4" customWidth="1"/>
    <col min="14080" max="14080" width="9.140625" style="4"/>
    <col min="14081" max="14081" width="11.140625" style="4" customWidth="1"/>
    <col min="14082" max="14082" width="11.7109375" style="4" customWidth="1"/>
    <col min="14083" max="14085" width="9.140625" style="4"/>
    <col min="14086" max="14086" width="12" style="4" customWidth="1"/>
    <col min="14087" max="14331" width="9.140625" style="4"/>
    <col min="14332" max="14332" width="8.140625" style="4" customWidth="1"/>
    <col min="14333" max="14333" width="8.7109375" style="4" customWidth="1"/>
    <col min="14334" max="14334" width="60.7109375" style="4" customWidth="1"/>
    <col min="14335" max="14335" width="12.28515625" style="4" customWidth="1"/>
    <col min="14336" max="14336" width="9.140625" style="4"/>
    <col min="14337" max="14337" width="11.140625" style="4" customWidth="1"/>
    <col min="14338" max="14338" width="11.7109375" style="4" customWidth="1"/>
    <col min="14339" max="14341" width="9.140625" style="4"/>
    <col min="14342" max="14342" width="12" style="4" customWidth="1"/>
    <col min="14343" max="14587" width="9.140625" style="4"/>
    <col min="14588" max="14588" width="8.140625" style="4" customWidth="1"/>
    <col min="14589" max="14589" width="8.7109375" style="4" customWidth="1"/>
    <col min="14590" max="14590" width="60.7109375" style="4" customWidth="1"/>
    <col min="14591" max="14591" width="12.28515625" style="4" customWidth="1"/>
    <col min="14592" max="14592" width="9.140625" style="4"/>
    <col min="14593" max="14593" width="11.140625" style="4" customWidth="1"/>
    <col min="14594" max="14594" width="11.7109375" style="4" customWidth="1"/>
    <col min="14595" max="14597" width="9.140625" style="4"/>
    <col min="14598" max="14598" width="12" style="4" customWidth="1"/>
    <col min="14599" max="14843" width="9.140625" style="4"/>
    <col min="14844" max="14844" width="8.140625" style="4" customWidth="1"/>
    <col min="14845" max="14845" width="8.7109375" style="4" customWidth="1"/>
    <col min="14846" max="14846" width="60.7109375" style="4" customWidth="1"/>
    <col min="14847" max="14847" width="12.28515625" style="4" customWidth="1"/>
    <col min="14848" max="14848" width="9.140625" style="4"/>
    <col min="14849" max="14849" width="11.140625" style="4" customWidth="1"/>
    <col min="14850" max="14850" width="11.7109375" style="4" customWidth="1"/>
    <col min="14851" max="14853" width="9.140625" style="4"/>
    <col min="14854" max="14854" width="12" style="4" customWidth="1"/>
    <col min="14855" max="15099" width="9.140625" style="4"/>
    <col min="15100" max="15100" width="8.140625" style="4" customWidth="1"/>
    <col min="15101" max="15101" width="8.7109375" style="4" customWidth="1"/>
    <col min="15102" max="15102" width="60.7109375" style="4" customWidth="1"/>
    <col min="15103" max="15103" width="12.28515625" style="4" customWidth="1"/>
    <col min="15104" max="15104" width="9.140625" style="4"/>
    <col min="15105" max="15105" width="11.140625" style="4" customWidth="1"/>
    <col min="15106" max="15106" width="11.7109375" style="4" customWidth="1"/>
    <col min="15107" max="15109" width="9.140625" style="4"/>
    <col min="15110" max="15110" width="12" style="4" customWidth="1"/>
    <col min="15111" max="15355" width="9.140625" style="4"/>
    <col min="15356" max="15356" width="8.140625" style="4" customWidth="1"/>
    <col min="15357" max="15357" width="8.7109375" style="4" customWidth="1"/>
    <col min="15358" max="15358" width="60.7109375" style="4" customWidth="1"/>
    <col min="15359" max="15359" width="12.28515625" style="4" customWidth="1"/>
    <col min="15360" max="15360" width="9.140625" style="4"/>
    <col min="15361" max="15361" width="11.140625" style="4" customWidth="1"/>
    <col min="15362" max="15362" width="11.7109375" style="4" customWidth="1"/>
    <col min="15363" max="15365" width="9.140625" style="4"/>
    <col min="15366" max="15366" width="12" style="4" customWidth="1"/>
    <col min="15367" max="15611" width="9.140625" style="4"/>
    <col min="15612" max="15612" width="8.140625" style="4" customWidth="1"/>
    <col min="15613" max="15613" width="8.7109375" style="4" customWidth="1"/>
    <col min="15614" max="15614" width="60.7109375" style="4" customWidth="1"/>
    <col min="15615" max="15615" width="12.28515625" style="4" customWidth="1"/>
    <col min="15616" max="15616" width="9.140625" style="4"/>
    <col min="15617" max="15617" width="11.140625" style="4" customWidth="1"/>
    <col min="15618" max="15618" width="11.7109375" style="4" customWidth="1"/>
    <col min="15619" max="15621" width="9.140625" style="4"/>
    <col min="15622" max="15622" width="12" style="4" customWidth="1"/>
    <col min="15623" max="15867" width="9.140625" style="4"/>
    <col min="15868" max="15868" width="8.140625" style="4" customWidth="1"/>
    <col min="15869" max="15869" width="8.7109375" style="4" customWidth="1"/>
    <col min="15870" max="15870" width="60.7109375" style="4" customWidth="1"/>
    <col min="15871" max="15871" width="12.28515625" style="4" customWidth="1"/>
    <col min="15872" max="15872" width="9.140625" style="4"/>
    <col min="15873" max="15873" width="11.140625" style="4" customWidth="1"/>
    <col min="15874" max="15874" width="11.7109375" style="4" customWidth="1"/>
    <col min="15875" max="15877" width="9.140625" style="4"/>
    <col min="15878" max="15878" width="12" style="4" customWidth="1"/>
    <col min="15879" max="16123" width="9.140625" style="4"/>
    <col min="16124" max="16124" width="8.140625" style="4" customWidth="1"/>
    <col min="16125" max="16125" width="8.7109375" style="4" customWidth="1"/>
    <col min="16126" max="16126" width="60.7109375" style="4" customWidth="1"/>
    <col min="16127" max="16127" width="12.28515625" style="4" customWidth="1"/>
    <col min="16128" max="16128" width="9.140625" style="4"/>
    <col min="16129" max="16129" width="11.140625" style="4" customWidth="1"/>
    <col min="16130" max="16130" width="11.7109375" style="4" customWidth="1"/>
    <col min="16131" max="16133" width="9.140625" style="4"/>
    <col min="16134" max="16134" width="12" style="4" customWidth="1"/>
    <col min="16135" max="16384" width="9.140625" style="4"/>
  </cols>
  <sheetData>
    <row r="1" spans="1:7" ht="49.5" customHeight="1">
      <c r="A1" s="108" t="s">
        <v>118</v>
      </c>
      <c r="B1" s="109"/>
      <c r="C1" s="109"/>
      <c r="D1" s="109"/>
      <c r="E1" s="109"/>
      <c r="F1" s="109"/>
      <c r="G1" s="109"/>
    </row>
    <row r="2" spans="1:7" ht="31.5">
      <c r="A2" s="5" t="s">
        <v>0</v>
      </c>
      <c r="B2" s="5" t="s">
        <v>13</v>
      </c>
      <c r="C2" s="5" t="s">
        <v>1</v>
      </c>
      <c r="D2" s="5" t="s">
        <v>81</v>
      </c>
      <c r="E2" s="5" t="s">
        <v>85</v>
      </c>
      <c r="F2" s="5" t="s">
        <v>84</v>
      </c>
      <c r="G2" s="6" t="s">
        <v>14</v>
      </c>
    </row>
    <row r="3" spans="1:7" s="11" customFormat="1" ht="60">
      <c r="A3" s="7">
        <v>1</v>
      </c>
      <c r="B3" s="8" t="s">
        <v>96</v>
      </c>
      <c r="C3" s="9"/>
      <c r="D3" s="7"/>
      <c r="E3" s="10"/>
      <c r="F3" s="10"/>
      <c r="G3" s="10"/>
    </row>
    <row r="4" spans="1:7" s="11" customFormat="1" ht="30">
      <c r="A4" s="7"/>
      <c r="B4" s="8" t="s">
        <v>18</v>
      </c>
      <c r="C4" s="9"/>
      <c r="D4" s="7"/>
      <c r="E4" s="10"/>
      <c r="F4" s="10"/>
      <c r="G4" s="10"/>
    </row>
    <row r="5" spans="1:7" s="11" customFormat="1" ht="30" customHeight="1">
      <c r="A5" s="82" t="s">
        <v>50</v>
      </c>
      <c r="B5" s="83" t="s">
        <v>19</v>
      </c>
      <c r="C5" s="84" t="s">
        <v>3</v>
      </c>
      <c r="D5" s="85">
        <v>2586.0959999999995</v>
      </c>
      <c r="E5" s="86"/>
      <c r="F5" s="86"/>
      <c r="G5" s="15">
        <f>E5*D5</f>
        <v>0</v>
      </c>
    </row>
    <row r="6" spans="1:7" s="11" customFormat="1" ht="15">
      <c r="A6" s="93"/>
      <c r="B6" s="94"/>
      <c r="C6" s="95"/>
      <c r="D6" s="96"/>
      <c r="E6" s="96"/>
      <c r="F6" s="96"/>
      <c r="G6" s="97"/>
    </row>
    <row r="7" spans="1:7" s="11" customFormat="1" ht="60">
      <c r="A7" s="87">
        <f>A3+1</f>
        <v>2</v>
      </c>
      <c r="B7" s="88" t="s">
        <v>105</v>
      </c>
      <c r="C7" s="89" t="s">
        <v>7</v>
      </c>
      <c r="D7" s="90">
        <v>10050</v>
      </c>
      <c r="E7" s="91"/>
      <c r="F7" s="91"/>
      <c r="G7" s="92">
        <f>D7*E7</f>
        <v>0</v>
      </c>
    </row>
    <row r="8" spans="1:7" s="11" customFormat="1" ht="15">
      <c r="A8" s="93"/>
      <c r="B8" s="94"/>
      <c r="C8" s="95"/>
      <c r="D8" s="96"/>
      <c r="E8" s="96"/>
      <c r="F8" s="96"/>
      <c r="G8" s="97"/>
    </row>
    <row r="9" spans="1:7" s="11" customFormat="1" ht="60">
      <c r="A9" s="7">
        <f>A7+1</f>
        <v>3</v>
      </c>
      <c r="B9" s="17" t="s">
        <v>97</v>
      </c>
      <c r="C9" s="18" t="s">
        <v>3</v>
      </c>
      <c r="D9" s="14">
        <v>445.20000000000005</v>
      </c>
      <c r="E9" s="76"/>
      <c r="F9" s="76"/>
      <c r="G9" s="15">
        <f>D9*E9</f>
        <v>0</v>
      </c>
    </row>
    <row r="10" spans="1:7" s="11" customFormat="1" ht="15">
      <c r="A10" s="93"/>
      <c r="B10" s="94"/>
      <c r="C10" s="95"/>
      <c r="D10" s="96"/>
      <c r="E10" s="96"/>
      <c r="F10" s="96"/>
      <c r="G10" s="97"/>
    </row>
    <row r="11" spans="1:7" s="11" customFormat="1" ht="60">
      <c r="A11" s="7">
        <f>A9+1</f>
        <v>4</v>
      </c>
      <c r="B11" s="19" t="s">
        <v>30</v>
      </c>
      <c r="C11" s="20" t="s">
        <v>3</v>
      </c>
      <c r="D11" s="14">
        <v>15</v>
      </c>
      <c r="E11" s="76"/>
      <c r="F11" s="76"/>
      <c r="G11" s="15">
        <f>D11*E11</f>
        <v>0</v>
      </c>
    </row>
    <row r="12" spans="1:7" s="11" customFormat="1" ht="15">
      <c r="A12" s="93"/>
      <c r="B12" s="94"/>
      <c r="C12" s="95"/>
      <c r="D12" s="96"/>
      <c r="E12" s="96"/>
      <c r="F12" s="96"/>
      <c r="G12" s="97"/>
    </row>
    <row r="13" spans="1:7" s="11" customFormat="1" ht="30">
      <c r="A13" s="7">
        <f>A11+1</f>
        <v>5</v>
      </c>
      <c r="B13" s="8" t="s">
        <v>98</v>
      </c>
      <c r="C13" s="16"/>
      <c r="D13" s="14"/>
      <c r="E13" s="14"/>
      <c r="F13" s="14"/>
      <c r="G13" s="14"/>
    </row>
    <row r="14" spans="1:7" s="11" customFormat="1" ht="30">
      <c r="A14" s="7" t="s">
        <v>50</v>
      </c>
      <c r="B14" s="8" t="s">
        <v>46</v>
      </c>
      <c r="C14" s="16" t="s">
        <v>7</v>
      </c>
      <c r="D14" s="14">
        <v>399</v>
      </c>
      <c r="E14" s="76"/>
      <c r="F14" s="76"/>
      <c r="G14" s="15">
        <f>D14*E14</f>
        <v>0</v>
      </c>
    </row>
    <row r="15" spans="1:7" s="11" customFormat="1" ht="15">
      <c r="A15" s="93"/>
      <c r="B15" s="94"/>
      <c r="C15" s="95"/>
      <c r="D15" s="96"/>
      <c r="E15" s="96"/>
      <c r="F15" s="96"/>
      <c r="G15" s="97"/>
    </row>
    <row r="16" spans="1:7" s="11" customFormat="1" ht="30" customHeight="1">
      <c r="A16" s="7" t="s">
        <v>51</v>
      </c>
      <c r="B16" s="12" t="s">
        <v>54</v>
      </c>
      <c r="C16" s="13" t="s">
        <v>7</v>
      </c>
      <c r="D16" s="14">
        <v>66</v>
      </c>
      <c r="E16" s="76"/>
      <c r="F16" s="76"/>
      <c r="G16" s="15">
        <f>D16*E16</f>
        <v>0</v>
      </c>
    </row>
    <row r="17" spans="1:7" s="11" customFormat="1" ht="15">
      <c r="A17" s="93"/>
      <c r="B17" s="94"/>
      <c r="C17" s="95"/>
      <c r="D17" s="96"/>
      <c r="E17" s="96"/>
      <c r="F17" s="96"/>
      <c r="G17" s="97"/>
    </row>
    <row r="18" spans="1:7" s="11" customFormat="1" ht="30" customHeight="1">
      <c r="A18" s="7" t="s">
        <v>82</v>
      </c>
      <c r="B18" s="12" t="s">
        <v>47</v>
      </c>
      <c r="C18" s="13" t="s">
        <v>48</v>
      </c>
      <c r="D18" s="14">
        <v>90</v>
      </c>
      <c r="E18" s="76"/>
      <c r="F18" s="76"/>
      <c r="G18" s="15">
        <f>D18*E18</f>
        <v>0</v>
      </c>
    </row>
    <row r="19" spans="1:7" s="11" customFormat="1" ht="15">
      <c r="A19" s="93"/>
      <c r="B19" s="94"/>
      <c r="C19" s="95"/>
      <c r="D19" s="96"/>
      <c r="E19" s="96"/>
      <c r="F19" s="96"/>
      <c r="G19" s="97"/>
    </row>
    <row r="20" spans="1:7" s="11" customFormat="1" ht="45">
      <c r="A20" s="7">
        <f>A13+1</f>
        <v>6</v>
      </c>
      <c r="B20" s="23" t="s">
        <v>52</v>
      </c>
      <c r="C20" s="24"/>
      <c r="D20" s="14"/>
      <c r="E20" s="14"/>
      <c r="F20" s="14"/>
      <c r="G20" s="14"/>
    </row>
    <row r="21" spans="1:7" s="11" customFormat="1" ht="30">
      <c r="A21" s="7" t="s">
        <v>50</v>
      </c>
      <c r="B21" s="19" t="s">
        <v>53</v>
      </c>
      <c r="C21" s="20" t="s">
        <v>3</v>
      </c>
      <c r="D21" s="14">
        <v>68.472000000000008</v>
      </c>
      <c r="E21" s="76"/>
      <c r="F21" s="76"/>
      <c r="G21" s="15">
        <f>D21*E21</f>
        <v>0</v>
      </c>
    </row>
    <row r="22" spans="1:7" s="11" customFormat="1" ht="15">
      <c r="A22" s="93"/>
      <c r="B22" s="94"/>
      <c r="C22" s="95"/>
      <c r="D22" s="96"/>
      <c r="E22" s="96"/>
      <c r="F22" s="96"/>
      <c r="G22" s="97"/>
    </row>
    <row r="23" spans="1:7" s="11" customFormat="1" ht="45">
      <c r="A23" s="7">
        <f>A20+1</f>
        <v>7</v>
      </c>
      <c r="B23" s="1" t="s">
        <v>99</v>
      </c>
      <c r="C23" s="25"/>
      <c r="D23" s="14"/>
      <c r="E23" s="14"/>
      <c r="F23" s="14"/>
      <c r="G23" s="14"/>
    </row>
    <row r="24" spans="1:7" s="11" customFormat="1" ht="30">
      <c r="A24" s="7" t="s">
        <v>50</v>
      </c>
      <c r="B24" s="2" t="s">
        <v>6</v>
      </c>
      <c r="C24" s="13"/>
      <c r="D24" s="14"/>
      <c r="E24" s="14"/>
      <c r="F24" s="14"/>
      <c r="G24" s="15"/>
    </row>
    <row r="25" spans="1:7" s="11" customFormat="1" ht="30" customHeight="1">
      <c r="A25" s="7" t="s">
        <v>106</v>
      </c>
      <c r="B25" s="12" t="s">
        <v>9</v>
      </c>
      <c r="C25" s="13" t="s">
        <v>3</v>
      </c>
      <c r="D25" s="14">
        <v>196.99950000000001</v>
      </c>
      <c r="E25" s="76"/>
      <c r="F25" s="76"/>
      <c r="G25" s="15">
        <f>D25*E25</f>
        <v>0</v>
      </c>
    </row>
    <row r="26" spans="1:7" s="11" customFormat="1" ht="15">
      <c r="A26" s="93"/>
      <c r="B26" s="94"/>
      <c r="C26" s="95"/>
      <c r="D26" s="96"/>
      <c r="E26" s="96"/>
      <c r="F26" s="96"/>
      <c r="G26" s="97"/>
    </row>
    <row r="27" spans="1:7" s="11" customFormat="1" ht="30">
      <c r="A27" s="7" t="s">
        <v>51</v>
      </c>
      <c r="B27" s="26" t="s">
        <v>22</v>
      </c>
      <c r="C27" s="13" t="s">
        <v>3</v>
      </c>
      <c r="D27" s="14">
        <v>236.09399999999999</v>
      </c>
      <c r="E27" s="76"/>
      <c r="F27" s="76"/>
      <c r="G27" s="15">
        <f>D27*E27</f>
        <v>0</v>
      </c>
    </row>
    <row r="28" spans="1:7" s="11" customFormat="1" ht="15">
      <c r="A28" s="93"/>
      <c r="B28" s="94"/>
      <c r="C28" s="95"/>
      <c r="D28" s="96"/>
      <c r="E28" s="96"/>
      <c r="F28" s="96"/>
      <c r="G28" s="97"/>
    </row>
    <row r="29" spans="1:7" s="11" customFormat="1" ht="60">
      <c r="A29" s="7">
        <f>A23+1</f>
        <v>8</v>
      </c>
      <c r="B29" s="19" t="s">
        <v>83</v>
      </c>
      <c r="C29" s="22"/>
      <c r="D29" s="27"/>
      <c r="E29" s="27"/>
      <c r="F29" s="27"/>
      <c r="G29" s="14"/>
    </row>
    <row r="30" spans="1:7" s="11" customFormat="1" ht="30">
      <c r="A30" s="7" t="s">
        <v>50</v>
      </c>
      <c r="B30" s="19" t="s">
        <v>80</v>
      </c>
      <c r="C30" s="13" t="s">
        <v>3</v>
      </c>
      <c r="D30" s="14">
        <v>35.334510000000002</v>
      </c>
      <c r="E30" s="76"/>
      <c r="F30" s="76"/>
      <c r="G30" s="15">
        <f>D30*E30</f>
        <v>0</v>
      </c>
    </row>
    <row r="31" spans="1:7" s="11" customFormat="1" ht="15">
      <c r="A31" s="93"/>
      <c r="B31" s="94"/>
      <c r="C31" s="95"/>
      <c r="D31" s="96"/>
      <c r="E31" s="96"/>
      <c r="F31" s="96"/>
      <c r="G31" s="97"/>
    </row>
    <row r="32" spans="1:7" s="11" customFormat="1" ht="45">
      <c r="A32" s="7">
        <f>A29+1</f>
        <v>9</v>
      </c>
      <c r="B32" s="28" t="s">
        <v>37</v>
      </c>
      <c r="C32" s="29" t="s">
        <v>33</v>
      </c>
      <c r="D32" s="14">
        <v>32.4</v>
      </c>
      <c r="E32" s="76"/>
      <c r="F32" s="76"/>
      <c r="G32" s="15">
        <f>D32*E32</f>
        <v>0</v>
      </c>
    </row>
    <row r="33" spans="1:7" s="11" customFormat="1" ht="15">
      <c r="A33" s="93"/>
      <c r="B33" s="94"/>
      <c r="C33" s="95"/>
      <c r="D33" s="96"/>
      <c r="E33" s="96"/>
      <c r="F33" s="96"/>
      <c r="G33" s="97"/>
    </row>
    <row r="34" spans="1:7" s="11" customFormat="1" ht="45">
      <c r="A34" s="7">
        <f>A32+1</f>
        <v>10</v>
      </c>
      <c r="B34" s="19" t="s">
        <v>38</v>
      </c>
      <c r="C34" s="22"/>
      <c r="D34" s="14"/>
      <c r="E34" s="14"/>
      <c r="F34" s="14"/>
      <c r="G34" s="14"/>
    </row>
    <row r="35" spans="1:7" s="11" customFormat="1" ht="30" customHeight="1">
      <c r="A35" s="7" t="s">
        <v>50</v>
      </c>
      <c r="B35" s="12" t="s">
        <v>39</v>
      </c>
      <c r="C35" s="13" t="s">
        <v>8</v>
      </c>
      <c r="D35" s="14">
        <v>8442</v>
      </c>
      <c r="E35" s="76"/>
      <c r="F35" s="76"/>
      <c r="G35" s="15">
        <f>D35*E35</f>
        <v>0</v>
      </c>
    </row>
    <row r="36" spans="1:7" s="11" customFormat="1" ht="15">
      <c r="A36" s="93"/>
      <c r="B36" s="94"/>
      <c r="C36" s="95"/>
      <c r="D36" s="96"/>
      <c r="E36" s="96"/>
      <c r="F36" s="96"/>
      <c r="G36" s="97"/>
    </row>
    <row r="37" spans="1:7" s="11" customFormat="1" ht="60">
      <c r="A37" s="7">
        <f>A34+1</f>
        <v>11</v>
      </c>
      <c r="B37" s="30" t="s">
        <v>100</v>
      </c>
      <c r="C37" s="13"/>
      <c r="D37" s="14"/>
      <c r="E37" s="14"/>
      <c r="F37" s="14"/>
      <c r="G37" s="14"/>
    </row>
    <row r="38" spans="1:7" s="11" customFormat="1" ht="30" customHeight="1">
      <c r="A38" s="7" t="s">
        <v>50</v>
      </c>
      <c r="B38" s="12" t="s">
        <v>45</v>
      </c>
      <c r="C38" s="13" t="s">
        <v>3</v>
      </c>
      <c r="D38" s="14">
        <v>514.14149999999995</v>
      </c>
      <c r="E38" s="76"/>
      <c r="F38" s="76"/>
      <c r="G38" s="15">
        <f>D38*E38</f>
        <v>0</v>
      </c>
    </row>
    <row r="39" spans="1:7" s="11" customFormat="1" ht="15">
      <c r="A39" s="93"/>
      <c r="B39" s="94"/>
      <c r="C39" s="95"/>
      <c r="D39" s="96"/>
      <c r="E39" s="96"/>
      <c r="F39" s="96"/>
      <c r="G39" s="97"/>
    </row>
    <row r="40" spans="1:7" s="11" customFormat="1" ht="75">
      <c r="A40" s="7">
        <f>A37+1</f>
        <v>12</v>
      </c>
      <c r="B40" s="31" t="s">
        <v>23</v>
      </c>
      <c r="C40" s="32" t="s">
        <v>3</v>
      </c>
      <c r="D40" s="14">
        <v>32.838749999999997</v>
      </c>
      <c r="E40" s="76"/>
      <c r="F40" s="76"/>
      <c r="G40" s="15">
        <f>D40*E40</f>
        <v>0</v>
      </c>
    </row>
    <row r="41" spans="1:7" s="11" customFormat="1" ht="15">
      <c r="A41" s="93"/>
      <c r="B41" s="94"/>
      <c r="C41" s="95"/>
      <c r="D41" s="96"/>
      <c r="E41" s="96"/>
      <c r="F41" s="96"/>
      <c r="G41" s="97"/>
    </row>
    <row r="42" spans="1:7" s="11" customFormat="1" ht="45">
      <c r="A42" s="7">
        <f>A40+1</f>
        <v>13</v>
      </c>
      <c r="B42" s="31" t="s">
        <v>24</v>
      </c>
      <c r="C42" s="32" t="s">
        <v>3</v>
      </c>
      <c r="D42" s="14">
        <v>615.6</v>
      </c>
      <c r="E42" s="76"/>
      <c r="F42" s="76"/>
      <c r="G42" s="15">
        <f>D42*E42</f>
        <v>0</v>
      </c>
    </row>
    <row r="43" spans="1:7" s="11" customFormat="1" ht="15">
      <c r="A43" s="93"/>
      <c r="B43" s="94"/>
      <c r="C43" s="95"/>
      <c r="D43" s="96"/>
      <c r="E43" s="96"/>
      <c r="F43" s="96"/>
      <c r="G43" s="97"/>
    </row>
    <row r="44" spans="1:7" s="11" customFormat="1" ht="30">
      <c r="A44" s="7">
        <f>A42+1</f>
        <v>14</v>
      </c>
      <c r="B44" s="23" t="s">
        <v>25</v>
      </c>
      <c r="C44" s="16"/>
      <c r="D44" s="14"/>
      <c r="E44" s="14"/>
      <c r="F44" s="14"/>
      <c r="G44" s="14"/>
    </row>
    <row r="45" spans="1:7" s="11" customFormat="1" ht="30" customHeight="1">
      <c r="A45" s="7" t="s">
        <v>50</v>
      </c>
      <c r="B45" s="12" t="s">
        <v>26</v>
      </c>
      <c r="C45" s="13" t="s">
        <v>4</v>
      </c>
      <c r="D45" s="14">
        <v>24</v>
      </c>
      <c r="E45" s="76"/>
      <c r="F45" s="76"/>
      <c r="G45" s="15">
        <f>D45*E45</f>
        <v>0</v>
      </c>
    </row>
    <row r="46" spans="1:7" s="11" customFormat="1" ht="15">
      <c r="A46" s="93"/>
      <c r="B46" s="94"/>
      <c r="C46" s="95"/>
      <c r="D46" s="96"/>
      <c r="E46" s="96"/>
      <c r="F46" s="96"/>
      <c r="G46" s="97"/>
    </row>
    <row r="47" spans="1:7" s="11" customFormat="1" ht="45">
      <c r="A47" s="7">
        <f>A44+1</f>
        <v>15</v>
      </c>
      <c r="B47" s="33" t="s">
        <v>49</v>
      </c>
      <c r="C47" s="25"/>
      <c r="D47" s="14"/>
      <c r="E47" s="14"/>
      <c r="F47" s="14"/>
      <c r="G47" s="14"/>
    </row>
    <row r="48" spans="1:7" s="11" customFormat="1" ht="30">
      <c r="A48" s="7" t="s">
        <v>50</v>
      </c>
      <c r="B48" s="33" t="s">
        <v>17</v>
      </c>
      <c r="C48" s="16" t="s">
        <v>8</v>
      </c>
      <c r="D48" s="14">
        <v>21139.199999999997</v>
      </c>
      <c r="E48" s="76"/>
      <c r="F48" s="76"/>
      <c r="G48" s="15">
        <f>D48*E48</f>
        <v>0</v>
      </c>
    </row>
    <row r="49" spans="1:7" s="11" customFormat="1" ht="15">
      <c r="A49" s="93"/>
      <c r="B49" s="94"/>
      <c r="C49" s="95"/>
      <c r="D49" s="96"/>
      <c r="E49" s="96"/>
      <c r="F49" s="96"/>
      <c r="G49" s="97"/>
    </row>
    <row r="50" spans="1:7" s="11" customFormat="1" ht="15">
      <c r="A50" s="7">
        <f>A47+1</f>
        <v>16</v>
      </c>
      <c r="B50" s="23" t="s">
        <v>11</v>
      </c>
      <c r="C50" s="34"/>
      <c r="D50" s="14"/>
      <c r="E50" s="14"/>
      <c r="F50" s="14"/>
      <c r="G50" s="14"/>
    </row>
    <row r="51" spans="1:7" s="11" customFormat="1" ht="30" customHeight="1">
      <c r="A51" s="7" t="s">
        <v>50</v>
      </c>
      <c r="B51" s="12" t="s">
        <v>12</v>
      </c>
      <c r="C51" s="13" t="s">
        <v>7</v>
      </c>
      <c r="D51" s="14">
        <v>44.28</v>
      </c>
      <c r="E51" s="76"/>
      <c r="F51" s="76"/>
      <c r="G51" s="15">
        <f>D51*E51</f>
        <v>0</v>
      </c>
    </row>
    <row r="52" spans="1:7" s="11" customFormat="1" ht="15">
      <c r="A52" s="93"/>
      <c r="B52" s="94"/>
      <c r="C52" s="95"/>
      <c r="D52" s="96"/>
      <c r="E52" s="96"/>
      <c r="F52" s="96"/>
      <c r="G52" s="97"/>
    </row>
    <row r="53" spans="1:7" s="11" customFormat="1" ht="30">
      <c r="A53" s="7">
        <f>A50+1</f>
        <v>17</v>
      </c>
      <c r="B53" s="30" t="s">
        <v>101</v>
      </c>
      <c r="C53" s="32"/>
      <c r="D53" s="14"/>
      <c r="E53" s="14"/>
      <c r="F53" s="14"/>
      <c r="G53" s="14"/>
    </row>
    <row r="54" spans="1:7" s="11" customFormat="1" ht="30" customHeight="1">
      <c r="A54" s="7" t="s">
        <v>50</v>
      </c>
      <c r="B54" s="12" t="s">
        <v>20</v>
      </c>
      <c r="C54" s="13" t="s">
        <v>7</v>
      </c>
      <c r="D54" s="14">
        <v>904.95</v>
      </c>
      <c r="E54" s="76"/>
      <c r="F54" s="76"/>
      <c r="G54" s="15">
        <f>D54*E54</f>
        <v>0</v>
      </c>
    </row>
    <row r="55" spans="1:7" s="11" customFormat="1" ht="15">
      <c r="A55" s="93"/>
      <c r="B55" s="94"/>
      <c r="C55" s="95"/>
      <c r="D55" s="96"/>
      <c r="E55" s="96"/>
      <c r="F55" s="96"/>
      <c r="G55" s="97"/>
    </row>
    <row r="56" spans="1:7" s="11" customFormat="1" ht="45">
      <c r="A56" s="7">
        <f>A53+1</f>
        <v>18</v>
      </c>
      <c r="B56" s="23" t="s">
        <v>27</v>
      </c>
      <c r="C56" s="9"/>
      <c r="D56" s="14"/>
      <c r="E56" s="14"/>
      <c r="F56" s="14"/>
      <c r="G56" s="14"/>
    </row>
    <row r="57" spans="1:7" s="11" customFormat="1" ht="30" customHeight="1">
      <c r="A57" s="7" t="s">
        <v>50</v>
      </c>
      <c r="B57" s="12" t="s">
        <v>28</v>
      </c>
      <c r="C57" s="13" t="s">
        <v>7</v>
      </c>
      <c r="D57" s="14">
        <v>32.174999999999997</v>
      </c>
      <c r="E57" s="76"/>
      <c r="F57" s="76"/>
      <c r="G57" s="15">
        <f>D57*E57</f>
        <v>0</v>
      </c>
    </row>
    <row r="58" spans="1:7" s="11" customFormat="1" ht="15">
      <c r="A58" s="93"/>
      <c r="B58" s="94"/>
      <c r="C58" s="95"/>
      <c r="D58" s="96"/>
      <c r="E58" s="96"/>
      <c r="F58" s="96"/>
      <c r="G58" s="97"/>
    </row>
    <row r="59" spans="1:7" s="11" customFormat="1" ht="75">
      <c r="A59" s="7">
        <f>A56+1</f>
        <v>19</v>
      </c>
      <c r="B59" s="28" t="s">
        <v>35</v>
      </c>
      <c r="C59" s="29" t="s">
        <v>36</v>
      </c>
      <c r="D59" s="14">
        <v>72</v>
      </c>
      <c r="E59" s="76"/>
      <c r="F59" s="76"/>
      <c r="G59" s="15">
        <f>D59*E59</f>
        <v>0</v>
      </c>
    </row>
    <row r="60" spans="1:7" s="11" customFormat="1" ht="15">
      <c r="A60" s="93"/>
      <c r="B60" s="94"/>
      <c r="C60" s="95"/>
      <c r="D60" s="96"/>
      <c r="E60" s="96"/>
      <c r="F60" s="96"/>
      <c r="G60" s="97"/>
    </row>
    <row r="61" spans="1:7" s="11" customFormat="1" ht="30">
      <c r="A61" s="7">
        <f>A59+1</f>
        <v>20</v>
      </c>
      <c r="B61" s="23" t="s">
        <v>29</v>
      </c>
      <c r="C61" s="9"/>
      <c r="D61" s="14"/>
      <c r="E61" s="14"/>
      <c r="F61" s="14"/>
      <c r="G61" s="14"/>
    </row>
    <row r="62" spans="1:7" s="11" customFormat="1" ht="30" customHeight="1">
      <c r="A62" s="7" t="s">
        <v>50</v>
      </c>
      <c r="B62" s="12" t="s">
        <v>107</v>
      </c>
      <c r="C62" s="13" t="s">
        <v>7</v>
      </c>
      <c r="D62" s="14">
        <v>44.28</v>
      </c>
      <c r="E62" s="76"/>
      <c r="F62" s="76"/>
      <c r="G62" s="15">
        <f>D62*E62</f>
        <v>0</v>
      </c>
    </row>
    <row r="63" spans="1:7" s="11" customFormat="1" ht="15">
      <c r="A63" s="93"/>
      <c r="B63" s="94"/>
      <c r="C63" s="95"/>
      <c r="D63" s="96"/>
      <c r="E63" s="96"/>
      <c r="F63" s="96"/>
      <c r="G63" s="97"/>
    </row>
    <row r="64" spans="1:7" s="11" customFormat="1" ht="30">
      <c r="A64" s="7">
        <f>A61+1</f>
        <v>21</v>
      </c>
      <c r="B64" s="19" t="s">
        <v>15</v>
      </c>
      <c r="C64" s="35"/>
      <c r="D64" s="14"/>
      <c r="E64" s="14"/>
      <c r="F64" s="14"/>
      <c r="G64" s="14"/>
    </row>
    <row r="65" spans="1:7" s="11" customFormat="1" ht="30">
      <c r="A65" s="7" t="s">
        <v>50</v>
      </c>
      <c r="B65" s="19" t="s">
        <v>16</v>
      </c>
      <c r="C65" s="35"/>
      <c r="D65" s="14"/>
      <c r="E65" s="14"/>
      <c r="F65" s="14"/>
      <c r="G65" s="14"/>
    </row>
    <row r="66" spans="1:7" s="11" customFormat="1" ht="30" customHeight="1">
      <c r="A66" s="7" t="s">
        <v>106</v>
      </c>
      <c r="B66" s="12" t="s">
        <v>21</v>
      </c>
      <c r="C66" s="13" t="s">
        <v>4</v>
      </c>
      <c r="D66" s="14">
        <v>848.5200000000001</v>
      </c>
      <c r="E66" s="76"/>
      <c r="F66" s="76"/>
      <c r="G66" s="15">
        <f>D66*E66</f>
        <v>0</v>
      </c>
    </row>
    <row r="67" spans="1:7" s="11" customFormat="1" ht="15">
      <c r="A67" s="93"/>
      <c r="B67" s="94"/>
      <c r="C67" s="95"/>
      <c r="D67" s="96"/>
      <c r="E67" s="96"/>
      <c r="F67" s="96"/>
      <c r="G67" s="97"/>
    </row>
    <row r="68" spans="1:7" s="11" customFormat="1" ht="120">
      <c r="A68" s="7">
        <f>A64+1</f>
        <v>22</v>
      </c>
      <c r="B68" s="3" t="s">
        <v>102</v>
      </c>
      <c r="C68" s="22" t="s">
        <v>41</v>
      </c>
      <c r="D68" s="14">
        <v>0.96989999999999998</v>
      </c>
      <c r="E68" s="76"/>
      <c r="F68" s="76"/>
      <c r="G68" s="15">
        <f>D68*E68</f>
        <v>0</v>
      </c>
    </row>
    <row r="69" spans="1:7" s="11" customFormat="1" ht="15">
      <c r="A69" s="93"/>
      <c r="B69" s="94"/>
      <c r="C69" s="95"/>
      <c r="D69" s="96"/>
      <c r="E69" s="96"/>
      <c r="F69" s="96"/>
      <c r="G69" s="97"/>
    </row>
    <row r="70" spans="1:7" s="11" customFormat="1" ht="45">
      <c r="A70" s="7">
        <f>A68+1</f>
        <v>23</v>
      </c>
      <c r="B70" s="3" t="s">
        <v>42</v>
      </c>
      <c r="C70" s="25" t="s">
        <v>33</v>
      </c>
      <c r="D70" s="14">
        <v>892.5</v>
      </c>
      <c r="E70" s="76"/>
      <c r="F70" s="76"/>
      <c r="G70" s="15">
        <f>D70*E70</f>
        <v>0</v>
      </c>
    </row>
    <row r="71" spans="1:7" s="11" customFormat="1" ht="15">
      <c r="A71" s="93"/>
      <c r="B71" s="94"/>
      <c r="C71" s="95"/>
      <c r="D71" s="96"/>
      <c r="E71" s="96"/>
      <c r="F71" s="96"/>
      <c r="G71" s="97"/>
    </row>
    <row r="72" spans="1:7" s="11" customFormat="1" ht="90">
      <c r="A72" s="7">
        <f>A70+1</f>
        <v>24</v>
      </c>
      <c r="B72" s="21" t="s">
        <v>56</v>
      </c>
      <c r="C72" s="25" t="s">
        <v>33</v>
      </c>
      <c r="D72" s="14">
        <v>1392.3000000000002</v>
      </c>
      <c r="E72" s="76"/>
      <c r="F72" s="76"/>
      <c r="G72" s="15">
        <f>D72*E72</f>
        <v>0</v>
      </c>
    </row>
    <row r="73" spans="1:7" s="11" customFormat="1" ht="15">
      <c r="A73" s="93"/>
      <c r="B73" s="94"/>
      <c r="C73" s="95"/>
      <c r="D73" s="96"/>
      <c r="E73" s="96"/>
      <c r="F73" s="96"/>
      <c r="G73" s="97"/>
    </row>
    <row r="74" spans="1:7" s="11" customFormat="1" ht="75">
      <c r="A74" s="7">
        <f>A72+1</f>
        <v>25</v>
      </c>
      <c r="B74" s="3" t="s">
        <v>108</v>
      </c>
      <c r="C74" s="25"/>
      <c r="D74" s="14"/>
      <c r="E74" s="14"/>
      <c r="F74" s="14"/>
      <c r="G74" s="14"/>
    </row>
    <row r="75" spans="1:7" s="11" customFormat="1" ht="30" customHeight="1">
      <c r="A75" s="7" t="s">
        <v>50</v>
      </c>
      <c r="B75" s="3" t="s">
        <v>43</v>
      </c>
      <c r="C75" s="25" t="s">
        <v>33</v>
      </c>
      <c r="D75" s="14">
        <v>696.15</v>
      </c>
      <c r="E75" s="76"/>
      <c r="F75" s="76"/>
      <c r="G75" s="15">
        <f>D75*E75</f>
        <v>0</v>
      </c>
    </row>
    <row r="76" spans="1:7" s="11" customFormat="1" ht="15">
      <c r="A76" s="93"/>
      <c r="B76" s="94"/>
      <c r="C76" s="95"/>
      <c r="D76" s="96"/>
      <c r="E76" s="96"/>
      <c r="F76" s="96"/>
      <c r="G76" s="97"/>
    </row>
    <row r="77" spans="1:7" ht="150">
      <c r="A77" s="25">
        <f>A74+1</f>
        <v>26</v>
      </c>
      <c r="B77" s="36" t="s">
        <v>109</v>
      </c>
      <c r="C77" s="37" t="s">
        <v>44</v>
      </c>
      <c r="D77" s="14">
        <v>900</v>
      </c>
      <c r="E77" s="76"/>
      <c r="F77" s="76"/>
      <c r="G77" s="15">
        <f>D77*E77</f>
        <v>0</v>
      </c>
    </row>
    <row r="78" spans="1:7" s="11" customFormat="1" ht="15">
      <c r="A78" s="93"/>
      <c r="B78" s="94"/>
      <c r="C78" s="95"/>
      <c r="D78" s="96"/>
      <c r="E78" s="96"/>
      <c r="F78" s="96"/>
      <c r="G78" s="97"/>
    </row>
    <row r="79" spans="1:7" ht="90">
      <c r="A79" s="25">
        <f>A77+1</f>
        <v>27</v>
      </c>
      <c r="B79" s="79" t="s">
        <v>110</v>
      </c>
      <c r="C79" s="38" t="s">
        <v>5</v>
      </c>
      <c r="D79" s="14">
        <v>30</v>
      </c>
      <c r="E79" s="76"/>
      <c r="F79" s="76"/>
      <c r="G79" s="15">
        <f>D79*E79</f>
        <v>0</v>
      </c>
    </row>
    <row r="80" spans="1:7" s="11" customFormat="1" ht="15">
      <c r="A80" s="93"/>
      <c r="B80" s="94"/>
      <c r="C80" s="95"/>
      <c r="D80" s="96"/>
      <c r="E80" s="96"/>
      <c r="F80" s="96"/>
      <c r="G80" s="97"/>
    </row>
    <row r="81" spans="1:7" ht="120">
      <c r="A81" s="25">
        <f>A79+1</f>
        <v>28</v>
      </c>
      <c r="B81" s="39" t="s">
        <v>111</v>
      </c>
      <c r="C81" s="34" t="s">
        <v>40</v>
      </c>
      <c r="D81" s="14">
        <v>30</v>
      </c>
      <c r="E81" s="76"/>
      <c r="F81" s="76"/>
      <c r="G81" s="15">
        <f>D81*E81</f>
        <v>0</v>
      </c>
    </row>
    <row r="82" spans="1:7" s="11" customFormat="1" ht="15">
      <c r="A82" s="93"/>
      <c r="B82" s="94"/>
      <c r="C82" s="95"/>
      <c r="D82" s="96"/>
      <c r="E82" s="96"/>
      <c r="F82" s="96"/>
      <c r="G82" s="97"/>
    </row>
    <row r="83" spans="1:7" ht="90">
      <c r="A83" s="25">
        <f>A81+1</f>
        <v>29</v>
      </c>
      <c r="B83" s="31" t="s">
        <v>31</v>
      </c>
      <c r="C83" s="9"/>
      <c r="D83" s="14"/>
      <c r="E83" s="27"/>
      <c r="F83" s="27"/>
      <c r="G83" s="15"/>
    </row>
    <row r="84" spans="1:7" s="11" customFormat="1" ht="30" customHeight="1">
      <c r="A84" s="7" t="s">
        <v>50</v>
      </c>
      <c r="B84" s="12" t="s">
        <v>32</v>
      </c>
      <c r="C84" s="13" t="s">
        <v>7</v>
      </c>
      <c r="D84" s="14">
        <v>3058.5</v>
      </c>
      <c r="E84" s="76"/>
      <c r="F84" s="76"/>
      <c r="G84" s="15">
        <f>D84*E84</f>
        <v>0</v>
      </c>
    </row>
    <row r="85" spans="1:7" s="11" customFormat="1" ht="15">
      <c r="A85" s="93"/>
      <c r="B85" s="94"/>
      <c r="C85" s="95"/>
      <c r="D85" s="96"/>
      <c r="E85" s="96"/>
      <c r="F85" s="96"/>
      <c r="G85" s="97"/>
    </row>
    <row r="86" spans="1:7" ht="45">
      <c r="A86" s="25">
        <f>A83+1</f>
        <v>30</v>
      </c>
      <c r="B86" s="31" t="s">
        <v>55</v>
      </c>
      <c r="C86" s="32" t="s">
        <v>3</v>
      </c>
      <c r="D86" s="14">
        <v>1980</v>
      </c>
      <c r="E86" s="76"/>
      <c r="F86" s="76"/>
      <c r="G86" s="15">
        <f>D86*E86</f>
        <v>0</v>
      </c>
    </row>
    <row r="87" spans="1:7" s="11" customFormat="1" ht="15">
      <c r="A87" s="93"/>
      <c r="B87" s="94"/>
      <c r="C87" s="95"/>
      <c r="D87" s="96"/>
      <c r="E87" s="96"/>
      <c r="F87" s="96"/>
      <c r="G87" s="97"/>
    </row>
    <row r="88" spans="1:7" ht="120">
      <c r="A88" s="25">
        <f>A86+1</f>
        <v>31</v>
      </c>
      <c r="B88" s="40" t="s">
        <v>112</v>
      </c>
      <c r="C88" s="41" t="s">
        <v>34</v>
      </c>
      <c r="D88" s="14">
        <v>450</v>
      </c>
      <c r="E88" s="76"/>
      <c r="F88" s="76"/>
      <c r="G88" s="15">
        <f>D88*E88</f>
        <v>0</v>
      </c>
    </row>
    <row r="89" spans="1:7" s="11" customFormat="1" ht="15">
      <c r="A89" s="93"/>
      <c r="B89" s="94"/>
      <c r="C89" s="95"/>
      <c r="D89" s="96"/>
      <c r="E89" s="96"/>
      <c r="F89" s="96"/>
      <c r="G89" s="97"/>
    </row>
    <row r="90" spans="1:7" ht="90">
      <c r="A90" s="25">
        <f>A88+1</f>
        <v>32</v>
      </c>
      <c r="B90" s="42" t="s">
        <v>113</v>
      </c>
      <c r="C90" s="43" t="s">
        <v>2</v>
      </c>
      <c r="D90" s="14">
        <v>3</v>
      </c>
      <c r="E90" s="76"/>
      <c r="F90" s="76"/>
      <c r="G90" s="15">
        <f>D90*E90</f>
        <v>0</v>
      </c>
    </row>
    <row r="91" spans="1:7" s="11" customFormat="1" ht="15">
      <c r="A91" s="93"/>
      <c r="B91" s="94"/>
      <c r="C91" s="95"/>
      <c r="D91" s="96"/>
      <c r="E91" s="96"/>
      <c r="F91" s="96"/>
      <c r="G91" s="97"/>
    </row>
    <row r="92" spans="1:7" ht="90">
      <c r="A92" s="25">
        <f>A90+1</f>
        <v>33</v>
      </c>
      <c r="B92" s="42" t="s">
        <v>114</v>
      </c>
      <c r="C92" s="43" t="s">
        <v>2</v>
      </c>
      <c r="D92" s="14">
        <v>6</v>
      </c>
      <c r="E92" s="76"/>
      <c r="F92" s="76"/>
      <c r="G92" s="15">
        <f>D92*E92</f>
        <v>0</v>
      </c>
    </row>
    <row r="93" spans="1:7" s="11" customFormat="1" ht="15">
      <c r="A93" s="93"/>
      <c r="B93" s="94"/>
      <c r="C93" s="95"/>
      <c r="D93" s="96"/>
      <c r="E93" s="96"/>
      <c r="F93" s="96"/>
      <c r="G93" s="97"/>
    </row>
    <row r="94" spans="1:7" ht="105">
      <c r="A94" s="25">
        <f>A92+1</f>
        <v>34</v>
      </c>
      <c r="B94" s="80" t="s">
        <v>115</v>
      </c>
      <c r="C94" s="43" t="s">
        <v>2</v>
      </c>
      <c r="D94" s="14">
        <v>9</v>
      </c>
      <c r="E94" s="76"/>
      <c r="F94" s="76"/>
      <c r="G94" s="15">
        <f>D94*E94</f>
        <v>0</v>
      </c>
    </row>
    <row r="95" spans="1:7" s="11" customFormat="1" ht="15">
      <c r="A95" s="93"/>
      <c r="B95" s="94"/>
      <c r="C95" s="95"/>
      <c r="D95" s="96"/>
      <c r="E95" s="96"/>
      <c r="F95" s="96"/>
      <c r="G95" s="97"/>
    </row>
    <row r="96" spans="1:7" ht="90">
      <c r="A96" s="25">
        <f>A94+1</f>
        <v>35</v>
      </c>
      <c r="B96" s="42" t="s">
        <v>116</v>
      </c>
      <c r="C96" s="43" t="s">
        <v>2</v>
      </c>
      <c r="D96" s="14">
        <v>6</v>
      </c>
      <c r="E96" s="76"/>
      <c r="F96" s="76"/>
      <c r="G96" s="15">
        <f>D96*E96</f>
        <v>0</v>
      </c>
    </row>
    <row r="97" spans="1:7" s="11" customFormat="1" ht="15">
      <c r="A97" s="93"/>
      <c r="B97" s="94"/>
      <c r="C97" s="95"/>
      <c r="D97" s="96"/>
      <c r="E97" s="96"/>
      <c r="F97" s="96"/>
      <c r="G97" s="97"/>
    </row>
    <row r="98" spans="1:7" ht="150">
      <c r="A98" s="25">
        <f>A96+1</f>
        <v>36</v>
      </c>
      <c r="B98" s="80" t="s">
        <v>117</v>
      </c>
      <c r="C98" s="43" t="s">
        <v>2</v>
      </c>
      <c r="D98" s="14">
        <v>18</v>
      </c>
      <c r="E98" s="76"/>
      <c r="F98" s="76"/>
      <c r="G98" s="15">
        <f>D98*E98</f>
        <v>0</v>
      </c>
    </row>
    <row r="99" spans="1:7" s="11" customFormat="1" ht="15">
      <c r="A99" s="93"/>
      <c r="B99" s="94"/>
      <c r="C99" s="95"/>
      <c r="D99" s="96"/>
      <c r="E99" s="96"/>
      <c r="F99" s="96"/>
      <c r="G99" s="97"/>
    </row>
    <row r="100" spans="1:7" ht="75">
      <c r="A100" s="25">
        <f>A98+1</f>
        <v>37</v>
      </c>
      <c r="B100" s="81" t="s">
        <v>86</v>
      </c>
      <c r="C100" s="44" t="s">
        <v>10</v>
      </c>
      <c r="D100" s="14">
        <v>18</v>
      </c>
      <c r="E100" s="76"/>
      <c r="F100" s="76"/>
      <c r="G100" s="15">
        <f>D100*E100</f>
        <v>0</v>
      </c>
    </row>
    <row r="101" spans="1:7" s="11" customFormat="1" ht="15">
      <c r="A101" s="93"/>
      <c r="B101" s="94"/>
      <c r="C101" s="95"/>
      <c r="D101" s="96"/>
      <c r="E101" s="96"/>
      <c r="F101" s="96"/>
      <c r="G101" s="97"/>
    </row>
    <row r="102" spans="1:7" ht="120">
      <c r="A102" s="25">
        <f>A100+1</f>
        <v>38</v>
      </c>
      <c r="B102" s="46" t="s">
        <v>87</v>
      </c>
      <c r="C102" s="47"/>
      <c r="D102" s="14"/>
      <c r="E102" s="45"/>
      <c r="F102" s="45"/>
      <c r="G102" s="14"/>
    </row>
    <row r="103" spans="1:7" ht="30" customHeight="1">
      <c r="A103" s="25" t="s">
        <v>50</v>
      </c>
      <c r="B103" s="48" t="s">
        <v>57</v>
      </c>
      <c r="C103" s="47" t="s">
        <v>40</v>
      </c>
      <c r="D103" s="14">
        <v>81</v>
      </c>
      <c r="E103" s="77"/>
      <c r="F103" s="78"/>
      <c r="G103" s="15">
        <f>D103*E103</f>
        <v>0</v>
      </c>
    </row>
    <row r="104" spans="1:7" s="11" customFormat="1" ht="15">
      <c r="A104" s="93"/>
      <c r="B104" s="94"/>
      <c r="C104" s="95"/>
      <c r="D104" s="96"/>
      <c r="E104" s="96"/>
      <c r="F104" s="96"/>
      <c r="G104" s="97"/>
    </row>
    <row r="105" spans="1:7" ht="45">
      <c r="A105" s="25">
        <f>A102+1</f>
        <v>39</v>
      </c>
      <c r="B105" s="46" t="s">
        <v>88</v>
      </c>
      <c r="C105" s="47"/>
      <c r="D105" s="14"/>
      <c r="E105" s="45"/>
      <c r="F105" s="45"/>
      <c r="G105" s="14"/>
    </row>
    <row r="106" spans="1:7" ht="30" customHeight="1">
      <c r="A106" s="25" t="s">
        <v>50</v>
      </c>
      <c r="B106" s="48" t="s">
        <v>58</v>
      </c>
      <c r="C106" s="47" t="s">
        <v>40</v>
      </c>
      <c r="D106" s="14">
        <v>81</v>
      </c>
      <c r="E106" s="77"/>
      <c r="F106" s="78"/>
      <c r="G106" s="15">
        <f>D106*E106</f>
        <v>0</v>
      </c>
    </row>
    <row r="107" spans="1:7" s="11" customFormat="1" ht="15">
      <c r="A107" s="93"/>
      <c r="B107" s="94"/>
      <c r="C107" s="95"/>
      <c r="D107" s="96"/>
      <c r="E107" s="96"/>
      <c r="F107" s="96"/>
      <c r="G107" s="97"/>
    </row>
    <row r="108" spans="1:7" ht="105">
      <c r="A108" s="25">
        <f>A105+1</f>
        <v>40</v>
      </c>
      <c r="B108" s="49" t="s">
        <v>89</v>
      </c>
      <c r="C108" s="50"/>
      <c r="D108" s="14"/>
      <c r="E108" s="51"/>
      <c r="F108" s="51"/>
      <c r="G108" s="14"/>
    </row>
    <row r="109" spans="1:7" ht="30" customHeight="1">
      <c r="A109" s="25" t="s">
        <v>50</v>
      </c>
      <c r="B109" s="48" t="s">
        <v>59</v>
      </c>
      <c r="C109" s="47" t="s">
        <v>40</v>
      </c>
      <c r="D109" s="14">
        <v>81</v>
      </c>
      <c r="E109" s="77"/>
      <c r="F109" s="78"/>
      <c r="G109" s="15">
        <f>D109*E109</f>
        <v>0</v>
      </c>
    </row>
    <row r="110" spans="1:7" s="11" customFormat="1" ht="15">
      <c r="A110" s="93"/>
      <c r="B110" s="94"/>
      <c r="C110" s="95"/>
      <c r="D110" s="96"/>
      <c r="E110" s="96"/>
      <c r="F110" s="96"/>
      <c r="G110" s="97"/>
    </row>
    <row r="111" spans="1:7" ht="60">
      <c r="A111" s="25">
        <f>A108+1</f>
        <v>41</v>
      </c>
      <c r="B111" s="52" t="s">
        <v>90</v>
      </c>
      <c r="C111" s="53"/>
      <c r="D111" s="14"/>
      <c r="E111" s="54"/>
      <c r="F111" s="54"/>
      <c r="G111" s="14"/>
    </row>
    <row r="112" spans="1:7" ht="30" customHeight="1">
      <c r="A112" s="25" t="s">
        <v>50</v>
      </c>
      <c r="B112" s="48" t="s">
        <v>60</v>
      </c>
      <c r="C112" s="47" t="s">
        <v>40</v>
      </c>
      <c r="D112" s="14">
        <v>81</v>
      </c>
      <c r="E112" s="77"/>
      <c r="F112" s="78"/>
      <c r="G112" s="15">
        <f>D112*E112</f>
        <v>0</v>
      </c>
    </row>
    <row r="113" spans="1:7" s="11" customFormat="1" ht="15">
      <c r="A113" s="93"/>
      <c r="B113" s="94"/>
      <c r="C113" s="95"/>
      <c r="D113" s="96"/>
      <c r="E113" s="96"/>
      <c r="F113" s="96"/>
      <c r="G113" s="97"/>
    </row>
    <row r="114" spans="1:7" ht="45">
      <c r="A114" s="25">
        <f>A111+1</f>
        <v>42</v>
      </c>
      <c r="B114" s="56" t="s">
        <v>91</v>
      </c>
      <c r="C114" s="55"/>
      <c r="D114" s="14"/>
      <c r="E114" s="54"/>
      <c r="F114" s="54"/>
      <c r="G114" s="14"/>
    </row>
    <row r="115" spans="1:7" ht="30" customHeight="1">
      <c r="A115" s="25" t="s">
        <v>50</v>
      </c>
      <c r="B115" s="48" t="s">
        <v>61</v>
      </c>
      <c r="C115" s="47" t="s">
        <v>40</v>
      </c>
      <c r="D115" s="14">
        <v>81</v>
      </c>
      <c r="E115" s="77"/>
      <c r="F115" s="78"/>
      <c r="G115" s="15">
        <f>D115*E115</f>
        <v>0</v>
      </c>
    </row>
    <row r="116" spans="1:7" s="11" customFormat="1" ht="15">
      <c r="A116" s="93"/>
      <c r="B116" s="94"/>
      <c r="C116" s="95"/>
      <c r="D116" s="96"/>
      <c r="E116" s="96"/>
      <c r="F116" s="96"/>
      <c r="G116" s="97"/>
    </row>
    <row r="117" spans="1:7" ht="60">
      <c r="A117" s="25">
        <f>A114+1</f>
        <v>43</v>
      </c>
      <c r="B117" s="57" t="s">
        <v>92</v>
      </c>
      <c r="C117" s="55"/>
      <c r="D117" s="14"/>
      <c r="E117" s="54"/>
      <c r="F117" s="54"/>
      <c r="G117" s="14"/>
    </row>
    <row r="118" spans="1:7" ht="30" customHeight="1">
      <c r="A118" s="25" t="s">
        <v>50</v>
      </c>
      <c r="B118" s="48" t="s">
        <v>62</v>
      </c>
      <c r="C118" s="47" t="s">
        <v>63</v>
      </c>
      <c r="D118" s="14">
        <v>1050</v>
      </c>
      <c r="E118" s="77"/>
      <c r="F118" s="78"/>
      <c r="G118" s="15">
        <f>D118*E118</f>
        <v>0</v>
      </c>
    </row>
    <row r="119" spans="1:7" s="11" customFormat="1" ht="15">
      <c r="A119" s="93"/>
      <c r="B119" s="94"/>
      <c r="C119" s="95"/>
      <c r="D119" s="96"/>
      <c r="E119" s="96"/>
      <c r="F119" s="96"/>
      <c r="G119" s="97"/>
    </row>
    <row r="120" spans="1:7" ht="30" customHeight="1">
      <c r="A120" s="25" t="s">
        <v>51</v>
      </c>
      <c r="B120" s="48" t="s">
        <v>64</v>
      </c>
      <c r="C120" s="47" t="s">
        <v>63</v>
      </c>
      <c r="D120" s="14">
        <v>600</v>
      </c>
      <c r="E120" s="77"/>
      <c r="F120" s="78"/>
      <c r="G120" s="15">
        <f>D120*E120</f>
        <v>0</v>
      </c>
    </row>
    <row r="121" spans="1:7" s="11" customFormat="1" ht="15">
      <c r="A121" s="93"/>
      <c r="B121" s="94"/>
      <c r="C121" s="95"/>
      <c r="D121" s="96"/>
      <c r="E121" s="96"/>
      <c r="F121" s="96"/>
      <c r="G121" s="97"/>
    </row>
    <row r="122" spans="1:7" ht="45">
      <c r="A122" s="25">
        <f>A117+1</f>
        <v>44</v>
      </c>
      <c r="B122" s="58" t="s">
        <v>65</v>
      </c>
      <c r="C122" s="59"/>
      <c r="D122" s="14"/>
      <c r="E122" s="60"/>
      <c r="F122" s="60"/>
      <c r="G122" s="14"/>
    </row>
    <row r="123" spans="1:7" ht="30" customHeight="1">
      <c r="A123" s="25" t="s">
        <v>50</v>
      </c>
      <c r="B123" s="48" t="s">
        <v>66</v>
      </c>
      <c r="C123" s="47" t="s">
        <v>40</v>
      </c>
      <c r="D123" s="14">
        <v>105</v>
      </c>
      <c r="E123" s="77"/>
      <c r="F123" s="78"/>
      <c r="G123" s="15">
        <f>D123*E123</f>
        <v>0</v>
      </c>
    </row>
    <row r="124" spans="1:7" s="11" customFormat="1" ht="15">
      <c r="A124" s="93"/>
      <c r="B124" s="94"/>
      <c r="C124" s="95"/>
      <c r="D124" s="96"/>
      <c r="E124" s="96"/>
      <c r="F124" s="96"/>
      <c r="G124" s="97"/>
    </row>
    <row r="125" spans="1:7" ht="30" customHeight="1">
      <c r="A125" s="25" t="s">
        <v>51</v>
      </c>
      <c r="B125" s="48" t="s">
        <v>64</v>
      </c>
      <c r="C125" s="47" t="s">
        <v>40</v>
      </c>
      <c r="D125" s="14">
        <v>48</v>
      </c>
      <c r="E125" s="77"/>
      <c r="F125" s="78"/>
      <c r="G125" s="15">
        <f>D125*E125</f>
        <v>0</v>
      </c>
    </row>
    <row r="126" spans="1:7" s="11" customFormat="1" ht="15">
      <c r="A126" s="93"/>
      <c r="B126" s="94"/>
      <c r="C126" s="95"/>
      <c r="D126" s="96"/>
      <c r="E126" s="96"/>
      <c r="F126" s="96"/>
      <c r="G126" s="97"/>
    </row>
    <row r="127" spans="1:7" ht="75">
      <c r="A127" s="25">
        <f>A122+1</f>
        <v>45</v>
      </c>
      <c r="B127" s="58" t="s">
        <v>93</v>
      </c>
      <c r="C127" s="59"/>
      <c r="D127" s="14"/>
      <c r="E127" s="60"/>
      <c r="F127" s="60"/>
      <c r="G127" s="14"/>
    </row>
    <row r="128" spans="1:7" ht="30" customHeight="1">
      <c r="A128" s="25" t="s">
        <v>50</v>
      </c>
      <c r="B128" s="48" t="s">
        <v>67</v>
      </c>
      <c r="C128" s="47" t="s">
        <v>63</v>
      </c>
      <c r="D128" s="14">
        <v>600</v>
      </c>
      <c r="E128" s="77"/>
      <c r="F128" s="78"/>
      <c r="G128" s="15">
        <f>D128*E128</f>
        <v>0</v>
      </c>
    </row>
    <row r="129" spans="1:7" s="11" customFormat="1" ht="15">
      <c r="A129" s="93"/>
      <c r="B129" s="94"/>
      <c r="C129" s="95"/>
      <c r="D129" s="96"/>
      <c r="E129" s="96"/>
      <c r="F129" s="96"/>
      <c r="G129" s="97"/>
    </row>
    <row r="130" spans="1:7" ht="30">
      <c r="A130" s="25">
        <f>A127+1</f>
        <v>46</v>
      </c>
      <c r="B130" s="57" t="s">
        <v>94</v>
      </c>
      <c r="C130" s="55"/>
      <c r="D130" s="14"/>
      <c r="E130" s="54"/>
      <c r="F130" s="54"/>
      <c r="G130" s="14"/>
    </row>
    <row r="131" spans="1:7" ht="30" customHeight="1">
      <c r="A131" s="25" t="s">
        <v>50</v>
      </c>
      <c r="B131" s="48" t="s">
        <v>68</v>
      </c>
      <c r="C131" s="47" t="s">
        <v>63</v>
      </c>
      <c r="D131" s="14">
        <v>1050</v>
      </c>
      <c r="E131" s="77"/>
      <c r="F131" s="78"/>
      <c r="G131" s="15">
        <f>D131*E131</f>
        <v>0</v>
      </c>
    </row>
    <row r="132" spans="1:7" s="11" customFormat="1" ht="15">
      <c r="A132" s="93"/>
      <c r="B132" s="94"/>
      <c r="C132" s="95"/>
      <c r="D132" s="96"/>
      <c r="E132" s="96"/>
      <c r="F132" s="96"/>
      <c r="G132" s="97"/>
    </row>
    <row r="133" spans="1:7" ht="75">
      <c r="A133" s="25">
        <f>A130+1</f>
        <v>47</v>
      </c>
      <c r="B133" s="61" t="s">
        <v>95</v>
      </c>
      <c r="C133" s="55" t="s">
        <v>63</v>
      </c>
      <c r="D133" s="14">
        <v>660</v>
      </c>
      <c r="E133" s="77"/>
      <c r="F133" s="78"/>
      <c r="G133" s="15">
        <f t="shared" ref="G133" si="0">D133*E133</f>
        <v>0</v>
      </c>
    </row>
    <row r="134" spans="1:7" s="11" customFormat="1" ht="15">
      <c r="A134" s="93"/>
      <c r="B134" s="94"/>
      <c r="C134" s="95"/>
      <c r="D134" s="96"/>
      <c r="E134" s="96"/>
      <c r="F134" s="96"/>
      <c r="G134" s="97"/>
    </row>
    <row r="135" spans="1:7" ht="165">
      <c r="A135" s="110">
        <f>A133+1</f>
        <v>48</v>
      </c>
      <c r="B135" s="62" t="s">
        <v>69</v>
      </c>
      <c r="C135" s="111" t="s">
        <v>70</v>
      </c>
      <c r="D135" s="101">
        <v>6</v>
      </c>
      <c r="E135" s="102"/>
      <c r="F135" s="112"/>
      <c r="G135" s="105">
        <f>D135*E135</f>
        <v>0</v>
      </c>
    </row>
    <row r="136" spans="1:7" ht="15">
      <c r="A136" s="110"/>
      <c r="B136" s="63" t="s">
        <v>71</v>
      </c>
      <c r="C136" s="111"/>
      <c r="D136" s="101"/>
      <c r="E136" s="103"/>
      <c r="F136" s="113"/>
      <c r="G136" s="106"/>
    </row>
    <row r="137" spans="1:7" ht="15">
      <c r="A137" s="110"/>
      <c r="B137" s="64" t="s">
        <v>72</v>
      </c>
      <c r="C137" s="111"/>
      <c r="D137" s="101"/>
      <c r="E137" s="103"/>
      <c r="F137" s="113"/>
      <c r="G137" s="106"/>
    </row>
    <row r="138" spans="1:7" ht="15">
      <c r="A138" s="110"/>
      <c r="B138" s="64" t="s">
        <v>73</v>
      </c>
      <c r="C138" s="111"/>
      <c r="D138" s="101"/>
      <c r="E138" s="103"/>
      <c r="F138" s="113"/>
      <c r="G138" s="106"/>
    </row>
    <row r="139" spans="1:7" ht="15">
      <c r="A139" s="110"/>
      <c r="B139" s="63" t="s">
        <v>74</v>
      </c>
      <c r="C139" s="111"/>
      <c r="D139" s="101"/>
      <c r="E139" s="103"/>
      <c r="F139" s="113"/>
      <c r="G139" s="106"/>
    </row>
    <row r="140" spans="1:7" ht="15">
      <c r="A140" s="110"/>
      <c r="B140" s="64" t="s">
        <v>75</v>
      </c>
      <c r="C140" s="111"/>
      <c r="D140" s="101"/>
      <c r="E140" s="103"/>
      <c r="F140" s="113"/>
      <c r="G140" s="106"/>
    </row>
    <row r="141" spans="1:7" ht="15">
      <c r="A141" s="110"/>
      <c r="B141" s="63" t="s">
        <v>76</v>
      </c>
      <c r="C141" s="111"/>
      <c r="D141" s="101"/>
      <c r="E141" s="103"/>
      <c r="F141" s="113"/>
      <c r="G141" s="106"/>
    </row>
    <row r="142" spans="1:7" ht="21.75" customHeight="1">
      <c r="A142" s="110"/>
      <c r="B142" s="64" t="s">
        <v>77</v>
      </c>
      <c r="C142" s="111"/>
      <c r="D142" s="101"/>
      <c r="E142" s="103"/>
      <c r="F142" s="113"/>
      <c r="G142" s="106"/>
    </row>
    <row r="143" spans="1:7" ht="15">
      <c r="A143" s="110"/>
      <c r="B143" s="63" t="s">
        <v>78</v>
      </c>
      <c r="C143" s="111"/>
      <c r="D143" s="101"/>
      <c r="E143" s="103"/>
      <c r="F143" s="113"/>
      <c r="G143" s="106"/>
    </row>
    <row r="144" spans="1:7" ht="15">
      <c r="A144" s="110"/>
      <c r="B144" s="65" t="s">
        <v>79</v>
      </c>
      <c r="C144" s="111"/>
      <c r="D144" s="101"/>
      <c r="E144" s="104"/>
      <c r="F144" s="114"/>
      <c r="G144" s="107"/>
    </row>
    <row r="145" spans="1:11" s="11" customFormat="1" ht="15">
      <c r="A145" s="93"/>
      <c r="B145" s="94"/>
      <c r="C145" s="95"/>
      <c r="D145" s="96"/>
      <c r="E145" s="96"/>
      <c r="F145" s="96"/>
      <c r="G145" s="97"/>
    </row>
    <row r="146" spans="1:11" ht="30" customHeight="1">
      <c r="A146" s="66"/>
      <c r="B146" s="67" t="s">
        <v>104</v>
      </c>
      <c r="C146" s="68"/>
      <c r="D146" s="69"/>
      <c r="E146" s="70"/>
      <c r="F146" s="70"/>
      <c r="G146" s="71">
        <f>SUM(G4:G144)</f>
        <v>0</v>
      </c>
    </row>
    <row r="147" spans="1:11" ht="50.1" customHeight="1">
      <c r="A147" s="66"/>
      <c r="B147" s="72" t="s">
        <v>103</v>
      </c>
      <c r="C147" s="98"/>
      <c r="D147" s="99"/>
      <c r="E147" s="99"/>
      <c r="F147" s="99"/>
      <c r="G147" s="100"/>
    </row>
    <row r="150" spans="1:11">
      <c r="J150" s="74"/>
      <c r="K150" s="75"/>
    </row>
    <row r="151" spans="1:11">
      <c r="K151" s="11"/>
    </row>
    <row r="152" spans="1:11">
      <c r="J152" s="74"/>
      <c r="K152" s="75"/>
    </row>
    <row r="153" spans="1:11">
      <c r="K153" s="11"/>
    </row>
    <row r="154" spans="1:11">
      <c r="K154" s="11"/>
    </row>
    <row r="155" spans="1:11">
      <c r="K155" s="75"/>
    </row>
    <row r="156" spans="1:11">
      <c r="K156" s="75"/>
    </row>
  </sheetData>
  <sheetProtection password="DA89" sheet="1" objects="1" scenarios="1"/>
  <mergeCells count="8">
    <mergeCell ref="C147:G147"/>
    <mergeCell ref="D135:D144"/>
    <mergeCell ref="E135:E144"/>
    <mergeCell ref="G135:G144"/>
    <mergeCell ref="A1:G1"/>
    <mergeCell ref="A135:A144"/>
    <mergeCell ref="C135:C144"/>
    <mergeCell ref="F135:F144"/>
  </mergeCells>
  <pageMargins left="0.55118110236220497" right="0.35433070866141703" top="0.98425196850393704" bottom="0.98425196850393704" header="0.511811023622047" footer="0.511811023622047"/>
  <pageSetup paperSize="9" scale="73" orientation="landscape" r:id="rId1"/>
  <headerFooter alignWithMargins="0">
    <oddHeader xml:space="preserve">&amp;LConservation &amp; Development  of Children's Park and Water Body at Various Locations in Naya Raipur&amp;RClient: NRDA </oddHeader>
    <oddFooter xml:space="preserve">&amp;LSignature of Contractor.....................&amp;CPage &amp;P of &amp;N&amp;RSignature of NRDA.....................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Bill Of Quantity_CP &amp; WB</vt:lpstr>
      <vt:lpstr>'Bill Of Quantity_CP &amp; WB'!Print_Titles</vt:lpstr>
    </vt:vector>
  </TitlesOfParts>
  <Company>LASA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2013-10-03T07:24:17Z</cp:lastPrinted>
  <dcterms:created xsi:type="dcterms:W3CDTF">2012-09-25T11:41:42Z</dcterms:created>
  <dcterms:modified xsi:type="dcterms:W3CDTF">2013-10-03T07:33:08Z</dcterms:modified>
</cp:coreProperties>
</file>