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30" windowWidth="19320" windowHeight="8160"/>
  </bookViews>
  <sheets>
    <sheet name="Cost Abstract" sheetId="1" r:id="rId1"/>
    <sheet name="BOQs" sheetId="4" r:id="rId2"/>
  </sheets>
  <externalReferences>
    <externalReference r:id="rId3"/>
    <externalReference r:id="rId4"/>
    <externalReference r:id="rId5"/>
  </externalReferences>
  <definedNames>
    <definedName name="_DSR5" localSheetId="1">[1]VARIABLE!#REF!</definedName>
    <definedName name="_DSR5">[1]VARIABLE!#REF!</definedName>
    <definedName name="A" localSheetId="1">#REF!</definedName>
    <definedName name="A">#REF!</definedName>
    <definedName name="Available_Labour">'[2]LABOUR RATE'!$B$4:$B$20</definedName>
    <definedName name="Basic_Material_List">'[2]Material Rate'!$B$5:$B$17</definedName>
    <definedName name="Canalabstract" localSheetId="1">#REF!</definedName>
    <definedName name="Canalabstract">#REF!</definedName>
    <definedName name="Canaldata" localSheetId="1">#REF!</definedName>
    <definedName name="Canaldata">#REF!</definedName>
    <definedName name="GDH" localSheetId="1">#REF!</definedName>
    <definedName name="GDH">#REF!</definedName>
    <definedName name="Land" localSheetId="1">#REF!</definedName>
    <definedName name="Land">#REF!</definedName>
    <definedName name="LINING" localSheetId="1">#REF!</definedName>
    <definedName name="LINING">#REF!</definedName>
    <definedName name="PIPE" localSheetId="1">#REF!</definedName>
    <definedName name="PIPE">#REF!</definedName>
    <definedName name="PIPE_CI_100" localSheetId="1">#REF!</definedName>
    <definedName name="PIPE_CI_100">#REF!</definedName>
    <definedName name="PIPE_CI_1000" localSheetId="1">#REF!</definedName>
    <definedName name="PIPE_CI_1000">#REF!</definedName>
    <definedName name="PIPE_CI_125" localSheetId="1">#REF!</definedName>
    <definedName name="PIPE_CI_125">#REF!</definedName>
    <definedName name="PIPE_CI_150" localSheetId="1">#REF!</definedName>
    <definedName name="PIPE_CI_150">#REF!</definedName>
    <definedName name="PIPE_CI_200" localSheetId="1">#REF!</definedName>
    <definedName name="PIPE_CI_200">#REF!</definedName>
    <definedName name="PIPE_CI_250" localSheetId="1">#REF!</definedName>
    <definedName name="PIPE_CI_250">#REF!</definedName>
    <definedName name="PIPE_CI_300" localSheetId="1">#REF!</definedName>
    <definedName name="PIPE_CI_300">#REF!</definedName>
    <definedName name="PIPE_CI_350" localSheetId="1">#REF!</definedName>
    <definedName name="PIPE_CI_350">#REF!</definedName>
    <definedName name="PIPE_CI_400" localSheetId="1">#REF!</definedName>
    <definedName name="PIPE_CI_400">#REF!</definedName>
    <definedName name="PIPE_CI_450" localSheetId="1">#REF!</definedName>
    <definedName name="PIPE_CI_450">#REF!</definedName>
    <definedName name="PIPE_CI_500" localSheetId="1">#REF!</definedName>
    <definedName name="PIPE_CI_500">#REF!</definedName>
    <definedName name="PIPE_CI_600" localSheetId="1">#REF!</definedName>
    <definedName name="PIPE_CI_600">#REF!</definedName>
    <definedName name="PIPE_CI_700" localSheetId="1">#REF!</definedName>
    <definedName name="PIPE_CI_700">#REF!</definedName>
    <definedName name="PIPE_CI_80" localSheetId="1">#REF!</definedName>
    <definedName name="PIPE_CI_80">#REF!</definedName>
    <definedName name="PIPE_CI_800" localSheetId="1">#REF!</definedName>
    <definedName name="PIPE_CI_800">#REF!</definedName>
    <definedName name="PIPE_CI_900" localSheetId="1">#REF!</definedName>
    <definedName name="PIPE_CI_900">#REF!</definedName>
    <definedName name="PIPE_CI_LARGE" localSheetId="1">#REF!</definedName>
    <definedName name="PIPE_CI_LARGE">#REF!</definedName>
    <definedName name="PIPE_CI_SMALL" localSheetId="1">#REF!</definedName>
    <definedName name="PIPE_CI_SMALL">#REF!</definedName>
    <definedName name="PIPE_GI_600" localSheetId="1">#REF!</definedName>
    <definedName name="PIPE_GI_600">#REF!</definedName>
    <definedName name="PIPE_GI_700" localSheetId="1">#REF!</definedName>
    <definedName name="PIPE_GI_700">#REF!</definedName>
    <definedName name="PIPE_GI_80" localSheetId="1">#REF!</definedName>
    <definedName name="PIPE_GI_80">#REF!</definedName>
    <definedName name="Prelim" localSheetId="1">#REF!</definedName>
    <definedName name="Prelim">#REF!</definedName>
    <definedName name="_xlnm.Print_Titles" localSheetId="1">BOQs!$3:$3</definedName>
    <definedName name="REGULATOR" localSheetId="1">#REF!</definedName>
    <definedName name="REGULATOR">#REF!</definedName>
    <definedName name="Rising_CI">'[3]Rising Main'!$C$37:$G$62</definedName>
    <definedName name="Rising_Design">'[3]Rising Main'!$C$1:$E$28</definedName>
    <definedName name="wrn.Test._.Report." hidden="1">{#N/A,#N/A,FALSE,"DATA D.I.";#N/A,#N/A,FALSE,"DATA C.I."}</definedName>
  </definedNames>
  <calcPr calcId="124519"/>
</workbook>
</file>

<file path=xl/calcChain.xml><?xml version="1.0" encoding="utf-8"?>
<calcChain xmlns="http://schemas.openxmlformats.org/spreadsheetml/2006/main">
  <c r="G64" i="4"/>
  <c r="G22"/>
  <c r="G177"/>
  <c r="G24"/>
  <c r="G83"/>
  <c r="G85"/>
  <c r="G75"/>
  <c r="G271"/>
  <c r="G269"/>
  <c r="G266"/>
  <c r="G263"/>
  <c r="G260"/>
  <c r="G258"/>
  <c r="G256"/>
  <c r="G253"/>
  <c r="G250"/>
  <c r="G247"/>
  <c r="G245"/>
  <c r="G243"/>
  <c r="G241"/>
  <c r="G238"/>
  <c r="G235"/>
  <c r="G232"/>
  <c r="G229"/>
  <c r="G227"/>
  <c r="G224"/>
  <c r="G221"/>
  <c r="G219"/>
  <c r="G216"/>
  <c r="G214"/>
  <c r="G212"/>
  <c r="G210"/>
  <c r="G208"/>
  <c r="G205"/>
  <c r="G203"/>
  <c r="G200"/>
  <c r="G197"/>
  <c r="G195"/>
  <c r="G193"/>
  <c r="G190"/>
  <c r="G187"/>
  <c r="G185"/>
  <c r="G182"/>
  <c r="G180"/>
  <c r="G162"/>
  <c r="G175"/>
  <c r="G157"/>
  <c r="G154"/>
  <c r="G151"/>
  <c r="G148"/>
  <c r="G146"/>
  <c r="G144"/>
  <c r="G141"/>
  <c r="G139"/>
  <c r="G136"/>
  <c r="G134"/>
  <c r="G132"/>
  <c r="G129"/>
  <c r="G127"/>
  <c r="G124"/>
  <c r="G121"/>
  <c r="G118"/>
  <c r="G115"/>
  <c r="G112"/>
  <c r="G110"/>
  <c r="G107"/>
  <c r="G104"/>
  <c r="G102"/>
  <c r="G100"/>
  <c r="G96"/>
  <c r="G94"/>
  <c r="G91"/>
  <c r="G88"/>
  <c r="G80"/>
  <c r="G77"/>
  <c r="G73"/>
  <c r="G70"/>
  <c r="G67"/>
  <c r="G62"/>
  <c r="G60"/>
  <c r="G58"/>
  <c r="G55"/>
  <c r="G52"/>
  <c r="G49"/>
  <c r="G46"/>
  <c r="G44"/>
  <c r="G42"/>
  <c r="G39"/>
  <c r="G36"/>
  <c r="G34"/>
  <c r="G32"/>
  <c r="G29"/>
  <c r="G28"/>
  <c r="G27"/>
  <c r="G20"/>
  <c r="G17"/>
  <c r="G15"/>
  <c r="G13"/>
  <c r="G11"/>
  <c r="G7"/>
  <c r="G281" l="1"/>
  <c r="C6" i="1" s="1"/>
  <c r="G158" i="4"/>
  <c r="C4" i="1" s="1"/>
  <c r="C8" l="1"/>
</calcChain>
</file>

<file path=xl/sharedStrings.xml><?xml version="1.0" encoding="utf-8"?>
<sst xmlns="http://schemas.openxmlformats.org/spreadsheetml/2006/main" count="366" uniqueCount="210">
  <si>
    <t>Cost Abstract for 
"Construction of Mini Market, Auto &amp; Taxi Stand (Phase-I) at Naya Raipur"</t>
  </si>
  <si>
    <t>Sl. No.</t>
  </si>
  <si>
    <t>Description Of Items</t>
  </si>
  <si>
    <t>Amount in Figure (In INR)</t>
  </si>
  <si>
    <t>Amount in Words (In INR)</t>
  </si>
  <si>
    <t>A</t>
  </si>
  <si>
    <t xml:space="preserve">Civil Works </t>
  </si>
  <si>
    <t>B</t>
  </si>
  <si>
    <t>Electrical Works</t>
  </si>
  <si>
    <t>Grand Total</t>
  </si>
  <si>
    <t>Bill Of Quantity for 
"Construction of Mini Market, Auto &amp; Taxi Stand (Phase-I) at Naya Raipur"</t>
  </si>
  <si>
    <t>Description of Items</t>
  </si>
  <si>
    <t>Unit</t>
  </si>
  <si>
    <t>Amount in INR</t>
  </si>
  <si>
    <t>Subgrade and Excavation.</t>
  </si>
  <si>
    <r>
      <rPr>
        <b/>
        <sz val="10"/>
        <rFont val="Arial"/>
        <family val="2"/>
      </rPr>
      <t>Clearing and grubbing</t>
    </r>
    <r>
      <rPr>
        <sz val="10"/>
        <rFont val="Arial"/>
        <family val="2"/>
      </rPr>
      <t xml:space="preserve"> road land including uprooting rank vegetation, grass, bushes, shrubs, saplings and trees girth up to 300 mm, removal of stumps of trees cut earlier and disposal of unserviceable materials and stacking of serviceable material to be used or auctioned up to a lead of 1000 meters including removal and disposal of top organic soil not exceeding 150 mm in thickness if required and as per relevant clauses of section-200. </t>
    </r>
  </si>
  <si>
    <t>Hectare</t>
  </si>
  <si>
    <r>
      <rPr>
        <b/>
        <sz val="10"/>
        <rFont val="Arial"/>
        <family val="2"/>
      </rPr>
      <t xml:space="preserve">Excavation </t>
    </r>
    <r>
      <rPr>
        <sz val="10"/>
        <rFont val="Arial"/>
        <family val="2"/>
      </rPr>
      <t>for all types and sizes of foundations, trenches and drains or for any other purpose including disp</t>
    </r>
    <r>
      <rPr>
        <sz val="10"/>
        <color theme="1"/>
        <rFont val="Arial"/>
        <family val="2"/>
      </rPr>
      <t>osal of excavated stuff upto 1.5 m lift and lead upto 1.5 km (at least 5m away from the excavated area), including dressing and leveling of pits including dewatering all complete.</t>
    </r>
  </si>
  <si>
    <t xml:space="preserve">In all types of soils such as moorum, sand, sandy silt, clay, black cotton soil, kankar etc </t>
  </si>
  <si>
    <t>a)</t>
  </si>
  <si>
    <t>Depth of excavation up to 1.5 m</t>
  </si>
  <si>
    <t>Cum</t>
  </si>
  <si>
    <r>
      <rPr>
        <b/>
        <sz val="10"/>
        <rFont val="Arial"/>
        <family val="2"/>
      </rPr>
      <t xml:space="preserve">Back filling </t>
    </r>
    <r>
      <rPr>
        <sz val="10"/>
        <rFont val="Arial"/>
        <family val="2"/>
      </rPr>
      <t>from available excavated stuff (Excluding rock) in trenches, plinth, sides of founda</t>
    </r>
    <r>
      <rPr>
        <i/>
        <sz val="10"/>
        <color indexed="23"/>
        <rFont val="Arial"/>
        <family val="2"/>
      </rPr>
      <t>t</t>
    </r>
    <r>
      <rPr>
        <i/>
        <sz val="10"/>
        <rFont val="Arial"/>
        <family val="2"/>
      </rPr>
      <t>ion etc.</t>
    </r>
    <r>
      <rPr>
        <sz val="10"/>
        <rFont val="Arial"/>
        <family val="2"/>
      </rPr>
      <t xml:space="preserve"> in layers not exceeding 20cm in depth consolidating each deposited layer by ramming and watering with a lead upto 50 M. and lift upto 1.5 M.</t>
    </r>
  </si>
  <si>
    <r>
      <t xml:space="preserve">Providing and filling in plinth with </t>
    </r>
    <r>
      <rPr>
        <b/>
        <sz val="10"/>
        <color indexed="8"/>
        <rFont val="Arial"/>
        <family val="2"/>
      </rPr>
      <t xml:space="preserve">sand/ Crusher dust </t>
    </r>
    <r>
      <rPr>
        <sz val="10"/>
        <color indexed="8"/>
        <rFont val="Arial"/>
        <family val="2"/>
      </rPr>
      <t>under floor in layers not exceeding 20cm in depth consolidating each deposited layer by ramming and watering, including dressing etc. complete.</t>
    </r>
  </si>
  <si>
    <r>
      <rPr>
        <b/>
        <sz val="10"/>
        <rFont val="Arial"/>
        <family val="2"/>
      </rPr>
      <t xml:space="preserve">Construction of embankment / sub grade </t>
    </r>
    <r>
      <rPr>
        <sz val="10"/>
        <rFont val="Arial"/>
        <family val="2"/>
      </rPr>
      <t>with Material Obtained from Borrow Pits (Construction of embankment with approved material/selected soil having C.B.R. &gt; 5 (unless specified otherwise in the contract) obtained from borrow pits with all lifts and leads, transporting to site, spreading, grading to required slope and compacting to meet requirement of table 300-2)</t>
    </r>
  </si>
  <si>
    <r>
      <rPr>
        <b/>
        <sz val="10"/>
        <color theme="1"/>
        <rFont val="Arial"/>
        <family val="2"/>
      </rPr>
      <t>Construction of granular sub-base</t>
    </r>
    <r>
      <rPr>
        <sz val="10"/>
        <color theme="1"/>
        <rFont val="Arial"/>
        <family val="2"/>
      </rPr>
      <t xml:space="preserve"> by providing close graded Material, , carriage of mixed Material to work site, spreading in uniform layers with motor grader on prepared surface watering, rolling and compacting with vibratory power roller at OMC to achieve the desired density, complete as per clause 401 </t>
    </r>
  </si>
  <si>
    <t>By Plant Mix Method for grading-III  Material</t>
  </si>
  <si>
    <r>
      <t xml:space="preserve">Dry Lean Cement Concrete Sub- base </t>
    </r>
    <r>
      <rPr>
        <sz val="10"/>
        <color theme="1"/>
        <rFont val="Arial"/>
        <family val="2"/>
      </rPr>
      <t>(Construction of dry lean cement concrete Sub- base over a prepared sub-grade with coarse and fine aggregate conforming to IS: 383, the size of coarse aggregate not exceeding 25 mm, aggregate cement ratio not to exceed 15:1, aggregate gradation after blending to be as per table 600-1, cement content not to be less than 150 kg/ cum, optimum moisture content to be determined during trial length construction, concrete strength not to be less than 10 Mpa at 7 days, mixed in a batching plant, transported to site, laid with a paver with electronic sensor, compacting with 8-10 tonnes vibratory roller, finishing and curing.)</t>
    </r>
  </si>
  <si>
    <r>
      <t xml:space="preserve">Cement Concrete Pavement </t>
    </r>
    <r>
      <rPr>
        <sz val="10"/>
        <color theme="1"/>
        <rFont val="Arial"/>
        <family val="2"/>
      </rPr>
      <t>(Construction of un-reinforced, dowel jointed, plain cement concrete pavement over a prepared sub base with M 40 Grade concrete from batching plant , coarse and fine aggregate conforming to IS 383, maximum size of coarse aggregate not exceeding 25 mm, mixed in a batching and mixing plant as per approved mix design, transported to site, laid with a fixed form or slip form paver, spread, compacted and finished in a continuous operation including provision of contraction, expansion, construction and longitudinal joints, joint filler, separation membrane, sealant primer, joint sealant, debonding strip, dowel bar, tie rod, admixtures as approved, curing compound, finishing to lines and grades as per drawing</t>
    </r>
  </si>
  <si>
    <r>
      <t xml:space="preserve">Providing and laying nominal mix </t>
    </r>
    <r>
      <rPr>
        <b/>
        <sz val="10"/>
        <rFont val="Arial"/>
        <family val="2"/>
      </rPr>
      <t>cement concrete</t>
    </r>
    <r>
      <rPr>
        <sz val="10"/>
        <rFont val="Arial"/>
        <family val="2"/>
      </rPr>
      <t xml:space="preserve"> with crushed stone aggregate using concrete mixer in all works upto floor five level excluding cost of form work.</t>
    </r>
  </si>
  <si>
    <t>1:3:6 (1 cement : 3 coarse sand : 6 graded stone aggregate 20mm nominal size).</t>
  </si>
  <si>
    <t>b)</t>
  </si>
  <si>
    <t>1:2:4 (1 cement : 2 coarse sand : 4 graded stone aggregate 20mm nominal size).</t>
  </si>
  <si>
    <t>c)</t>
  </si>
  <si>
    <t>1:1½:3 (1 cement : 1½ coarse sand : 3 graded stone aggregate 20mm nominal size).</t>
  </si>
  <si>
    <r>
      <rPr>
        <b/>
        <sz val="10"/>
        <color rgb="FF000000"/>
        <rFont val="Arial"/>
        <family val="2"/>
      </rPr>
      <t>RCC work:</t>
    </r>
    <r>
      <rPr>
        <sz val="10"/>
        <color rgb="FF000000"/>
        <rFont val="Arial"/>
        <family val="2"/>
      </rPr>
      <t xml:space="preserve"> Providing and laying design mix reinforcement cement concrete with crushed graded stone aggregate 20mm nominal size using batching plant, transit mixer and concrete pump, in all works upto floor five level excluding cost of reinforcement and form work.</t>
    </r>
  </si>
  <si>
    <t>M-20 (using minimum cement 390 kg/cum concrete)</t>
  </si>
  <si>
    <r>
      <t>Providing and laying</t>
    </r>
    <r>
      <rPr>
        <b/>
        <sz val="10"/>
        <color indexed="8"/>
        <rFont val="Arial"/>
        <family val="2"/>
      </rPr>
      <t xml:space="preserve"> Precast and Prestressed cement concrete of M-35 grade</t>
    </r>
    <r>
      <rPr>
        <sz val="10"/>
        <color indexed="8"/>
        <rFont val="Arial"/>
        <family val="2"/>
      </rPr>
      <t xml:space="preserve"> in superstructure including form work but excluding reinforcement complete as per drawing and specifications.</t>
    </r>
  </si>
  <si>
    <r>
      <rPr>
        <b/>
        <sz val="10"/>
        <color rgb="FF000000"/>
        <rFont val="Arial"/>
        <family val="2"/>
      </rPr>
      <t>Reinforcement</t>
    </r>
    <r>
      <rPr>
        <sz val="10"/>
        <color rgb="FF000000"/>
        <rFont val="Arial"/>
        <family val="2"/>
      </rPr>
      <t>: Providing and placing in position reinforcement for R.C.C. work including straightening, cutting, bending, binding etc. complete as per drawings including cost of binding wire all complete:</t>
    </r>
  </si>
  <si>
    <t xml:space="preserve">Thermo-Mechanically treated bars </t>
  </si>
  <si>
    <t>Kgs</t>
  </si>
  <si>
    <r>
      <rPr>
        <b/>
        <sz val="10"/>
        <color rgb="FF000000"/>
        <rFont val="Arial"/>
        <family val="2"/>
      </rPr>
      <t>Formwork:</t>
    </r>
    <r>
      <rPr>
        <sz val="10"/>
        <color rgb="FF000000"/>
        <rFont val="Arial"/>
        <family val="2"/>
      </rPr>
      <t xml:space="preserve"> Providing and fixing formwork</t>
    </r>
    <r>
      <rPr>
        <b/>
        <sz val="10"/>
        <color rgb="FF000000"/>
        <rFont val="Arial"/>
        <family val="2"/>
      </rPr>
      <t xml:space="preserve"> </t>
    </r>
    <r>
      <rPr>
        <sz val="10"/>
        <color rgb="FF000000"/>
        <rFont val="Arial"/>
        <family val="2"/>
      </rPr>
      <t>including centering, shuttering, strutting, staging, propping bracing etc. complete and including its removal at all levels, for:</t>
    </r>
  </si>
  <si>
    <t>Foundations, footings, base of columns and plinth beam in any shape and size.</t>
  </si>
  <si>
    <t>Sqm</t>
  </si>
  <si>
    <t>Window sills, anchor blocks, string course, bends, copings, bed plates and like.</t>
  </si>
  <si>
    <t xml:space="preserve">Suspended floors, roofs, access platform, balconies (plain surfaces) and shelves (cast in situ) </t>
  </si>
  <si>
    <r>
      <rPr>
        <b/>
        <sz val="10"/>
        <rFont val="Arial"/>
        <family val="2"/>
      </rPr>
      <t>12mm thick</t>
    </r>
    <r>
      <rPr>
        <sz val="10"/>
        <rFont val="Arial"/>
        <family val="2"/>
      </rPr>
      <t xml:space="preserve"> cement plaster of mix:</t>
    </r>
  </si>
  <si>
    <t>In Cement Mortar 1:4 (1 cement : 4 fine sand)</t>
  </si>
  <si>
    <r>
      <rPr>
        <b/>
        <sz val="10"/>
        <color rgb="FF000000"/>
        <rFont val="Arial"/>
        <family val="2"/>
      </rPr>
      <t>Distempering</t>
    </r>
    <r>
      <rPr>
        <sz val="10"/>
        <color rgb="FF000000"/>
        <rFont val="Arial"/>
        <family val="2"/>
      </rPr>
      <t xml:space="preserve"> with acrylic washable distemper to give an even shade.</t>
    </r>
  </si>
  <si>
    <t>On new work (Two or more coats )</t>
  </si>
  <si>
    <r>
      <rPr>
        <b/>
        <sz val="10"/>
        <color indexed="8"/>
        <rFont val="Arial"/>
        <family val="2"/>
      </rPr>
      <t>MS Railings:</t>
    </r>
    <r>
      <rPr>
        <sz val="10"/>
        <color indexed="8"/>
        <rFont val="Arial"/>
        <family val="2"/>
      </rPr>
      <t xml:space="preserve"> Steel work welded in built up sections/ framed work including cutting, hoisting, fixing in position and applying a priming coat of red oxide zinc chromate primer.</t>
    </r>
  </si>
  <si>
    <t>In gratings, frames, guard bar, ladder, railings, brackets, gates and similar works.</t>
  </si>
  <si>
    <r>
      <rPr>
        <b/>
        <sz val="10"/>
        <color indexed="8"/>
        <rFont val="Arial"/>
        <family val="2"/>
      </rPr>
      <t>Painting on new work</t>
    </r>
    <r>
      <rPr>
        <sz val="10"/>
        <color indexed="8"/>
        <rFont val="Arial"/>
        <family val="2"/>
      </rPr>
      <t xml:space="preserve"> (two or more coats) to give an even shade with:</t>
    </r>
  </si>
  <si>
    <t xml:space="preserve">Satin synthetic enamel paint (top most approved branded quality) </t>
  </si>
  <si>
    <r>
      <t xml:space="preserve">Painting on Concrete Surfaces : </t>
    </r>
    <r>
      <rPr>
        <sz val="10"/>
        <color theme="1"/>
        <rFont val="Arial"/>
        <family val="2"/>
      </rPr>
      <t>Two coats on new surfaces</t>
    </r>
    <r>
      <rPr>
        <b/>
        <sz val="10"/>
        <color theme="1"/>
        <rFont val="Arial"/>
        <family val="2"/>
      </rPr>
      <t xml:space="preserve"> </t>
    </r>
    <r>
      <rPr>
        <sz val="10"/>
        <color theme="1"/>
        <rFont val="Arial"/>
        <family val="2"/>
      </rPr>
      <t>(Painting  two coats after filling the surface with synthetic enamel paint in all shades on new plastered concrete surfaces)</t>
    </r>
  </si>
  <si>
    <r>
      <rPr>
        <b/>
        <sz val="10"/>
        <color rgb="FF000000"/>
        <rFont val="Arial"/>
        <family val="2"/>
      </rPr>
      <t>Random rubble masonry</t>
    </r>
    <r>
      <rPr>
        <sz val="10"/>
        <color rgb="FF000000"/>
        <rFont val="Arial"/>
        <family val="2"/>
      </rPr>
      <t xml:space="preserve"> </t>
    </r>
    <r>
      <rPr>
        <b/>
        <sz val="10"/>
        <color rgb="FF000000"/>
        <rFont val="Arial"/>
        <family val="2"/>
      </rPr>
      <t>(RRM )</t>
    </r>
    <r>
      <rPr>
        <sz val="10"/>
        <color rgb="FF000000"/>
        <rFont val="Arial"/>
        <family val="2"/>
      </rPr>
      <t>with hard stone in foundation and plinth in Cement Mortar 1:6 (1 Cement : 6 Coarse Sand) including leveling up with cement concrete 1:6:12 (1 cement : 6 coarse sand: 12 stone aggregate 20mm nominal size) at plinth level.</t>
    </r>
  </si>
  <si>
    <r>
      <rPr>
        <b/>
        <sz val="10"/>
        <color rgb="FF000000"/>
        <rFont val="Arial"/>
        <family val="2"/>
      </rPr>
      <t>Coursed rubble masonry (CRM)</t>
    </r>
    <r>
      <rPr>
        <sz val="10"/>
        <color rgb="FF000000"/>
        <rFont val="Arial"/>
        <family val="2"/>
      </rPr>
      <t xml:space="preserve"> with hard stone (Second Sort) in superstructure above plinth level and up to floor five level in Cement mortar 1:6 (1 Cement : 6 Coarse sand)..</t>
    </r>
  </si>
  <si>
    <r>
      <rPr>
        <b/>
        <sz val="10"/>
        <color rgb="FF000000"/>
        <rFont val="Arial"/>
        <family val="2"/>
      </rPr>
      <t xml:space="preserve">Brick work </t>
    </r>
    <r>
      <rPr>
        <sz val="10"/>
        <color rgb="FF000000"/>
        <rFont val="Arial"/>
        <family val="2"/>
      </rPr>
      <t>with modular well burnt clay bricks of crushing strength not less than 35 kg/sqcm and water absorption not more than 20% in foundation and plinth in:</t>
    </r>
  </si>
  <si>
    <t>Cement Mortar 1:4 (1 Cement : 4 Coarse Sand)</t>
  </si>
  <si>
    <r>
      <rPr>
        <b/>
        <sz val="10"/>
        <rFont val="Arial"/>
        <family val="2"/>
      </rPr>
      <t>Pointing on stone work</t>
    </r>
    <r>
      <rPr>
        <sz val="10"/>
        <rFont val="Arial"/>
        <family val="2"/>
      </rPr>
      <t xml:space="preserve"> with cement Mortar 1:3 (1 cement : 3 fine sand)</t>
    </r>
  </si>
  <si>
    <t>Ruled pointing</t>
  </si>
  <si>
    <t>Coloured pigment precast interlock concrete blocks</t>
  </si>
  <si>
    <r>
      <t>Providing PCC precast factory made kerb stone</t>
    </r>
    <r>
      <rPr>
        <sz val="10"/>
        <rFont val="Arial"/>
        <family val="2"/>
      </rPr>
      <t xml:space="preserve"> of 500 x400x150 mm size in M-25 grade of concrete using  desi-gn mix with minimum cement content as per IS  456 for moderate exposure condition including fixing in PCC 1:2:4, 100 mm thick botom and sides, filling  the joint with CM 1:2, Finishing with smooth cement plaster in CM (1:3) Paintig two coats with synthetic  enamel  paint in approved shade etc.complete including  excavation and disposal of excavated material,  making good the road etc.complete.The rate is inclusive of all types of taxes., trasportation,wastage. all type  of labour, material, royalty etc. complete</t>
    </r>
  </si>
  <si>
    <t>Meter</t>
  </si>
  <si>
    <r>
      <rPr>
        <b/>
        <sz val="10"/>
        <rFont val="Arial"/>
        <family val="2"/>
      </rPr>
      <t>Footpaths and Separators</t>
    </r>
    <r>
      <rPr>
        <sz val="10"/>
        <rFont val="Arial"/>
        <family val="2"/>
      </rPr>
      <t xml:space="preserve"> (Construction of footpath/ separator by providing a 150 mm compacted granular sub base as per clause 401 and 25 mm thick cement concrete grade M15, over laid with pre-polished cement concrete floor tiles confirm to IS 1237:1980 (Reaffirmed in 1996)  for heavy duty tiles (Exterior Grade) of 22-25mm thick  in cement mortar 1:4  including provision of all drainage arrangements but excluding kerb channel..)  as per pattern, size and colour as approved by engineer.( Including cost of all NP3 150 mm dia. RCC Drainage pipes. )</t>
    </r>
  </si>
  <si>
    <r>
      <rPr>
        <b/>
        <sz val="10"/>
        <color rgb="FF000000"/>
        <rFont val="Arial"/>
        <family val="2"/>
      </rPr>
      <t xml:space="preserve">Stone work with KOTA STONE Slab </t>
    </r>
    <r>
      <rPr>
        <sz val="10"/>
        <color rgb="FF000000"/>
        <rFont val="Arial"/>
        <family val="2"/>
      </rPr>
      <t>(machine cut edge) exposed face machine cut and table rubbed with rough backing for wall lining etc. (Veneer work) upto 10 metre height, backing filled with a grout of 20 mm thick cement mortar 1:3 (1 cement: 3 coarse sand), jointing with cement mortar 1:2 (1 cement: 2 stone dust) with admixture of pigment matching the stone shade including rubbing and polishing complete. (To be secured to the backing by means of cramps which shall be paid separately)</t>
    </r>
  </si>
  <si>
    <t>40mm thick</t>
  </si>
  <si>
    <r>
      <t xml:space="preserve">15 mm thick Table rubbed polished </t>
    </r>
    <r>
      <rPr>
        <b/>
        <sz val="10"/>
        <color rgb="FF000000"/>
        <rFont val="Arial"/>
        <family val="2"/>
      </rPr>
      <t xml:space="preserve">Granite stone slab flooring </t>
    </r>
    <r>
      <rPr>
        <sz val="10"/>
        <color rgb="FF000000"/>
        <rFont val="Arial"/>
        <family val="2"/>
      </rPr>
      <t>laid over 20mm (average) thick base of cement mortar 1:4 (1 cement : 4 coarse sand) laid and jointed with grey cement slurry including rubbing and polishing etc. complete. (Area of slab should be 0.50 sqm and above)</t>
    </r>
  </si>
  <si>
    <t>Granite stone black</t>
  </si>
  <si>
    <r>
      <rPr>
        <b/>
        <sz val="10"/>
        <color rgb="FF000000"/>
        <rFont val="Arial"/>
        <family val="2"/>
      </rPr>
      <t>Providing and fixing M.S. flat iron tree guard</t>
    </r>
    <r>
      <rPr>
        <sz val="10"/>
        <color rgb="FF000000"/>
        <rFont val="Arial"/>
        <family val="2"/>
      </rPr>
      <t xml:space="preserve"> 60cm dia. and 2m height above ground level formed of 4 nos. 25x6mm and 8 nos. 25x3mm vertical M.S. flats riveted to 3 nos. 25x6mm M.S. flat iron rings in two halves, bolted together with 8mm dia. and 30mm long bolts including painting two coats with paint of approved brand and manufacture over a coat of priming, complete in all respects.</t>
    </r>
  </si>
  <si>
    <t>Nos</t>
  </si>
  <si>
    <r>
      <rPr>
        <b/>
        <sz val="10"/>
        <color rgb="FF000000"/>
        <rFont val="Arial"/>
        <family val="2"/>
      </rPr>
      <t>Supplying and fixing rolling shutter</t>
    </r>
    <r>
      <rPr>
        <sz val="10"/>
        <color rgb="FF000000"/>
        <rFont val="Arial"/>
        <family val="2"/>
      </rPr>
      <t xml:space="preserve"> of approved makes made of M.S. laths interlocked together through their entire length and jointed together at the end by end locks, mounted on specially designed pipe shaft with brackets, side guides and arrangements for inside and out side locking with push and pull arrangement complete but excluding the cost of top cover and spring.</t>
    </r>
  </si>
  <si>
    <t>80x1.25mm M.S. Laths</t>
  </si>
  <si>
    <r>
      <rPr>
        <b/>
        <sz val="10"/>
        <color rgb="FF000000"/>
        <rFont val="Arial"/>
        <family val="2"/>
      </rPr>
      <t xml:space="preserve">Steel work in tubular structure </t>
    </r>
    <r>
      <rPr>
        <sz val="10"/>
        <color rgb="FF000000"/>
        <rFont val="Arial"/>
        <family val="2"/>
      </rPr>
      <t>in built-up sections, trusses and frame work including cutting, hoisting, fixing in position upto a height of 5m above plinth level, consisting of columns trusses, roof and bottom purlins, base plate, holding down bolts, wind ties bracing (if required), bolts, nuts and washers for fastening etc. complete with applying a priming coat of red oxide zinc chromate primer.</t>
    </r>
  </si>
  <si>
    <t>Hot finished seamless welded tubes</t>
  </si>
  <si>
    <r>
      <t xml:space="preserve">Providing &amp; fixing </t>
    </r>
    <r>
      <rPr>
        <b/>
        <sz val="10"/>
        <color rgb="FF000000"/>
        <rFont val="Arial"/>
        <family val="2"/>
      </rPr>
      <t>UV stabilised fibreglass reinforced plastic sheet</t>
    </r>
    <r>
      <rPr>
        <sz val="10"/>
        <color rgb="FF000000"/>
        <rFont val="Arial"/>
        <family val="2"/>
      </rPr>
      <t xml:space="preserve"> roofing upto any pitch including fixing with polymer coated 'J' or 'L' hooks, bolts &amp; nuts 8mm dia. G.I plain/bitumen washers complete but excluding the cost of purlins, rafters, trusses etc. The sheets shall be manufactured out of 2400 TEX panel ravings incorporating minimum 0.3% Ultra-violet stabiliser in resin system under approximately 2400 psi and hot cured. They shall be of uniform pigmentation and thickness without air pockets and shall conform to IS 10192 and IS 12866.The sheets shall be opaque or translucent, clear or pigmented, textured or smooth as specified.</t>
    </r>
  </si>
  <si>
    <t>2mm thick corrugated (2.5" or 4.2" or 6") or step-down (2"or 3"or 6") as specified.</t>
  </si>
  <si>
    <r>
      <t xml:space="preserve">Planting Permanent Hedges including Digging of Trenches </t>
    </r>
    <r>
      <rPr>
        <sz val="10"/>
        <rFont val="Arial"/>
        <family val="2"/>
      </rPr>
      <t>(Planting permanent hedges including digging of trenches,  60 cm wide and 45 cm deep,  refilling the excavated earth mixed with farmyard manure,  supplied at the rate of 4.65 cum per 100 meters and supplying and planting hedge plants at 30 cm apart) watering ,dressing including removal of rubbish and surplus earth, prepration of base plantation, providing and spreading different fertilizers, soil and sand  if any with all leads and lifts  including cost of manure, sludge or extra good earth if needed and deweeding and as per instruction of  Engineer in charge.</t>
    </r>
  </si>
  <si>
    <t>Rmt</t>
  </si>
  <si>
    <r>
      <t xml:space="preserve">Tree Plantation: Digging holes in ordinary soil </t>
    </r>
    <r>
      <rPr>
        <sz val="10"/>
        <rFont val="Arial"/>
        <family val="2"/>
      </rPr>
      <t>and refilling the same  with the excavated earth mixed with manure or sludge in the ratio of 2:1 by volume (2 parts of stacked volume  of earth after reduction by 20% : 1 part of stacked volu-me of manure after reduction by 8%) flooding with water,dressing including removal of rubbish and surplus earth, if any with all leads and lifts including cost of manure, sludge or extra good earth , Holes 1.20 cm dia, and 1.20 cm deep as detailed in the specification</t>
    </r>
  </si>
  <si>
    <t>Trees - 1 yr. old.  Ht.-3 to 6 ft.</t>
  </si>
  <si>
    <t>a</t>
  </si>
  <si>
    <t>Magnolia grandiflora</t>
  </si>
  <si>
    <t>b</t>
  </si>
  <si>
    <t>Senna-Macranthera.</t>
  </si>
  <si>
    <t>c</t>
  </si>
  <si>
    <t>Millingtonia.</t>
  </si>
  <si>
    <r>
      <t xml:space="preserve">Providing and fixing </t>
    </r>
    <r>
      <rPr>
        <b/>
        <sz val="10"/>
        <color rgb="FF000000"/>
        <rFont val="Arial"/>
        <family val="2"/>
      </rPr>
      <t xml:space="preserve">12mm thick Pre-laminated </t>
    </r>
    <r>
      <rPr>
        <sz val="10"/>
        <color rgb="FF000000"/>
        <rFont val="Arial"/>
        <family val="2"/>
      </rPr>
      <t>particle board flat pressed three layer or graded wood particle board conforming to IS: 12823 Grade I Type II, in panelling fixed in aluminium doors, windows shutters and partition frames with C.P. brass/ stainless steel screws etc. complete.</t>
    </r>
  </si>
  <si>
    <t>With float glass panes of 5 mm thickness</t>
  </si>
  <si>
    <r>
      <rPr>
        <b/>
        <sz val="10"/>
        <color indexed="8"/>
        <rFont val="Arial"/>
        <family val="2"/>
      </rPr>
      <t xml:space="preserve">UPVC door frame </t>
    </r>
    <r>
      <rPr>
        <sz val="10"/>
        <color indexed="8"/>
        <rFont val="Arial"/>
        <family val="2"/>
      </rPr>
      <t>: Providing and fixing factory made UPVC door frame made of UPVC profile section having an overall dimension as below (tolerance ± 1mm) with wall thickness 2.0mm ± 0.2mm, corners of the door frame to be jointed with galvanized brackets and stainless steel screws, joints mitred and plastic welded. The hinge side vertical of the frames reinforced by galvanized M.S. tube of size 19 X 19mm and 1mm ± 0.1mm wall thickness and 3 nos. stainless steel hinges fixed to the frame complete as per manufacturers specification and direction of Engineer-in-charge</t>
    </r>
  </si>
  <si>
    <t>Extruded section Profile size 48x40 mm.</t>
  </si>
  <si>
    <t>24 mm thick door shutters with styles and rails of size 59x24 mm</t>
  </si>
  <si>
    <r>
      <t xml:space="preserve">Providing and laying </t>
    </r>
    <r>
      <rPr>
        <b/>
        <sz val="10"/>
        <color indexed="8"/>
        <rFont val="Arial"/>
        <family val="2"/>
      </rPr>
      <t>ceramic glazed floor tiles</t>
    </r>
    <r>
      <rPr>
        <sz val="10"/>
        <color indexed="8"/>
        <rFont val="Arial"/>
        <family val="2"/>
      </rPr>
      <t xml:space="preserve"> 300x300mm conforming to IS : 15622 of approved make, colour, shade laid on 20 mm thick Cement Mortar 1:4 (1 cement : 4 coarse sand) including pointing the joints with white cement mixed with matching pigment etc., complete.</t>
    </r>
  </si>
  <si>
    <t>In colours such as White, Ivory, Grey, Fume Red Brown,</t>
  </si>
  <si>
    <r>
      <t xml:space="preserve">Providing and fixing </t>
    </r>
    <r>
      <rPr>
        <b/>
        <sz val="10"/>
        <color indexed="8"/>
        <rFont val="Arial"/>
        <family val="2"/>
      </rPr>
      <t xml:space="preserve">white vitreous china urinal basin </t>
    </r>
    <r>
      <rPr>
        <sz val="10"/>
        <color indexed="8"/>
        <rFont val="Arial"/>
        <family val="2"/>
      </rPr>
      <t>with waste fitting as per IS : 2556, and other couplings in C.P. brass complete:</t>
    </r>
  </si>
  <si>
    <t>Flat back half stall urinal of size 580x380x350mm</t>
  </si>
  <si>
    <t>Each</t>
  </si>
  <si>
    <t>Providing and fixing white vitreous china wash basin including making all connections but excluding the cost of fittings :</t>
  </si>
  <si>
    <t>White Size 630x450 mm</t>
  </si>
  <si>
    <r>
      <t xml:space="preserve">Providing and fixing </t>
    </r>
    <r>
      <rPr>
        <b/>
        <sz val="10"/>
        <color indexed="8"/>
        <rFont val="Arial"/>
        <family val="2"/>
      </rPr>
      <t xml:space="preserve">vitreous china pedestal </t>
    </r>
    <r>
      <rPr>
        <sz val="10"/>
        <color indexed="8"/>
        <rFont val="Arial"/>
        <family val="2"/>
      </rPr>
      <t>for wash basin completely recessed at the back for the reception of pipes and fittings.</t>
    </r>
  </si>
  <si>
    <t>White</t>
  </si>
  <si>
    <r>
      <t xml:space="preserve">Providing and fixing </t>
    </r>
    <r>
      <rPr>
        <b/>
        <sz val="10"/>
        <color indexed="8"/>
        <rFont val="Arial"/>
        <family val="2"/>
      </rPr>
      <t>sand cast iron S&amp;S pipe</t>
    </r>
    <r>
      <rPr>
        <sz val="10"/>
        <color indexed="8"/>
        <rFont val="Arial"/>
        <family val="2"/>
      </rPr>
      <t xml:space="preserve"> as per IS: 1729 for soil, waste and vent pipes: </t>
    </r>
  </si>
  <si>
    <t>100 mm dia.</t>
  </si>
  <si>
    <t>75 mm dia:</t>
  </si>
  <si>
    <r>
      <t xml:space="preserve">Providing and fixing on </t>
    </r>
    <r>
      <rPr>
        <b/>
        <sz val="10"/>
        <color indexed="8"/>
        <rFont val="Arial"/>
        <family val="2"/>
      </rPr>
      <t xml:space="preserve">wall surface G.I. pipes </t>
    </r>
    <r>
      <rPr>
        <sz val="10"/>
        <color indexed="8"/>
        <rFont val="Arial"/>
        <family val="2"/>
      </rPr>
      <t>medium class complete with G.I. fittings and clamps, including cutting, making good the walls etc. and testing of joints complete:</t>
    </r>
  </si>
  <si>
    <t>15 mm dia. nominal bore</t>
  </si>
  <si>
    <t>20 mm dia. nominal bore</t>
  </si>
  <si>
    <t>25 mm dia. nominal bore</t>
  </si>
  <si>
    <r>
      <t xml:space="preserve">Providing and fixing </t>
    </r>
    <r>
      <rPr>
        <b/>
        <sz val="10"/>
        <color indexed="8"/>
        <rFont val="Arial"/>
        <family val="2"/>
      </rPr>
      <t xml:space="preserve">concealed in wall G.I. pipes </t>
    </r>
    <r>
      <rPr>
        <sz val="10"/>
        <color indexed="8"/>
        <rFont val="Arial"/>
        <family val="2"/>
      </rPr>
      <t>medium class complete with G.I. fittings and clamps, including painting with anti corrosive bitumastic paint, cutting chases, making good the walls etc. and testing of joints complete:</t>
    </r>
  </si>
  <si>
    <t>15 mm dia nominal bore</t>
  </si>
  <si>
    <t>20 mm dia nominal bore</t>
  </si>
  <si>
    <r>
      <t xml:space="preserve">Providing and fixing 15 mm nominal bore </t>
    </r>
    <r>
      <rPr>
        <b/>
        <sz val="10"/>
        <color indexed="8"/>
        <rFont val="Arial"/>
        <family val="2"/>
      </rPr>
      <t xml:space="preserve">Brass bib/stop cock </t>
    </r>
    <r>
      <rPr>
        <sz val="10"/>
        <color indexed="8"/>
        <rFont val="Arial"/>
        <family val="2"/>
      </rPr>
      <t>of approved quality and weighting not less than 400 grams):</t>
    </r>
  </si>
  <si>
    <t>Bib cock</t>
  </si>
  <si>
    <t>Stop cock</t>
  </si>
  <si>
    <r>
      <t>Constructing M</t>
    </r>
    <r>
      <rPr>
        <b/>
        <sz val="10"/>
        <color indexed="8"/>
        <rFont val="Arial"/>
        <family val="2"/>
      </rPr>
      <t>asonry Chamber 60x60x75 cm</t>
    </r>
    <r>
      <rPr>
        <sz val="10"/>
        <color indexed="8"/>
        <rFont val="Arial"/>
        <family val="2"/>
      </rPr>
      <t>, inside with modular well burnt clay bricks of 35 kg/ cm</t>
    </r>
    <r>
      <rPr>
        <sz val="10"/>
        <rFont val="Arial"/>
        <family val="2"/>
      </rPr>
      <t>²</t>
    </r>
    <r>
      <rPr>
        <sz val="10"/>
        <color indexed="8"/>
        <rFont val="Arial"/>
        <family val="2"/>
      </rPr>
      <t xml:space="preserve"> in cement mortar 1:4 (1 cement : 4 coarse sand) for sluice valve, with C.I. surface box 100mm. top diameter, 160 mm bottom diameter and 180 mm deep (inside) with chained lid and RCC top slab 1:2:4 mix (1 cement : 2 coarse sand : 4 graded stone aggregate 20mm nominal size) necessary excavation foundation concrete 1:5:10 (1 cement : 5 fine sand : 10 graded stone aggregate 40 mm nominal size) and inside plastering with cement mortar 1:3 (1 cement : 3 coarse sand) 12 mm thick finished with a floating coat of neat cement complete as per standard design :</t>
    </r>
  </si>
  <si>
    <r>
      <t>Providing and fixing V</t>
    </r>
    <r>
      <rPr>
        <b/>
        <sz val="10"/>
        <color indexed="8"/>
        <rFont val="Arial"/>
        <family val="2"/>
      </rPr>
      <t xml:space="preserve">itreous china water closet (European type W.C. pan) </t>
    </r>
    <r>
      <rPr>
        <sz val="10"/>
        <color indexed="8"/>
        <rFont val="Arial"/>
        <family val="2"/>
      </rPr>
      <t>with white ISI marked plastic seat and lid, 10 litre low level white P.V.C. flushing cistern (same colour), conforming to IS : 7231, with all fittings and fixtures complete including cutting and making good the walls and floors wherever required :</t>
    </r>
  </si>
  <si>
    <t>White pedestal type</t>
  </si>
  <si>
    <r>
      <t xml:space="preserve">Providing and placing on </t>
    </r>
    <r>
      <rPr>
        <b/>
        <sz val="10"/>
        <color indexed="8"/>
        <rFont val="Arial"/>
        <family val="2"/>
      </rPr>
      <t>terrace (at all levels)</t>
    </r>
    <r>
      <rPr>
        <sz val="10"/>
        <color indexed="8"/>
        <rFont val="Arial"/>
        <family val="2"/>
      </rPr>
      <t xml:space="preserve"> polyethylene water storage tank ISI marked with cover and suitable locking arrangement and making necessary holes for inlet, outlet and overflow pipes but without fittings and the base support for tank.</t>
    </r>
  </si>
  <si>
    <t>2 nos of tank @ 1000 Liter each</t>
  </si>
  <si>
    <t>litre</t>
  </si>
  <si>
    <r>
      <t xml:space="preserve">Providing lowering laying in trenches, aligning, fixing in position and jointing socket rubber gasket type ISI marked </t>
    </r>
    <r>
      <rPr>
        <b/>
        <sz val="10"/>
        <rFont val="Arial"/>
        <family val="2"/>
      </rPr>
      <t>uPVC pipe of Class-3 (6 Kg/sq.cm.)</t>
    </r>
    <r>
      <rPr>
        <sz val="10"/>
        <rFont val="Arial"/>
        <family val="2"/>
      </rPr>
      <t xml:space="preserve"> suitable for potable water with rubber ring joints as per IS:4985-2000 for following outer dia with all the accessories (excluding specials) complete including all material labour, hydraulic testing and commissioning as per technical specifications and as per the direction of Engineers .</t>
    </r>
  </si>
  <si>
    <t>200 mm dia</t>
  </si>
  <si>
    <r>
      <rPr>
        <b/>
        <sz val="10"/>
        <rFont val="Arial"/>
        <family val="2"/>
      </rPr>
      <t>LT Panel-Utility:</t>
    </r>
    <r>
      <rPr>
        <sz val="10"/>
        <rFont val="Arial"/>
        <family val="2"/>
      </rPr>
      <t xml:space="preserve"> Fabrication, supply, installation, testing and commissioning of cubicle type compartmentalized wall/ floor mounted </t>
    </r>
    <r>
      <rPr>
        <b/>
        <sz val="10"/>
        <rFont val="Arial"/>
        <family val="2"/>
      </rPr>
      <t>power cum control panel board</t>
    </r>
    <r>
      <rPr>
        <sz val="10"/>
        <rFont val="Arial"/>
        <family val="2"/>
      </rPr>
      <t xml:space="preserve"> of specified size</t>
    </r>
    <r>
      <rPr>
        <b/>
        <sz val="10"/>
        <rFont val="Arial"/>
        <family val="2"/>
      </rPr>
      <t xml:space="preserve"> </t>
    </r>
    <r>
      <rPr>
        <sz val="10"/>
        <rFont val="Arial"/>
        <family val="2"/>
      </rPr>
      <t>and 900mm (NS) deep made out of not less than 2 mm thick CRCA MS sheet with suitable size compartments for bus bars, switchgears and necessary cutouts for voltmeters, ameters ets as per specifications including powder coating painting but without busbars, switchgears and other accessories etc complete as required for completeness and as per attached specification, direction of Engineer, CGPWD standards and Electrical Inspectorate standards. (Only face area is to be measured)</t>
    </r>
  </si>
  <si>
    <t>Set</t>
  </si>
  <si>
    <t>INCOMER</t>
  </si>
  <si>
    <t xml:space="preserve">a) 1 No. 200A FP MCCB(35 KA)  </t>
  </si>
  <si>
    <t>Metering &amp; Indication</t>
  </si>
  <si>
    <t>a) 1 set of phase indicating lamps</t>
  </si>
  <si>
    <t>b) 1 set of (0-500V) Voltmeter with VSS</t>
  </si>
  <si>
    <t>c) 1 set of (0-200A) Ammeter with ASS with 3 nos. 200/5A CTs</t>
  </si>
  <si>
    <t>BUS-BAR</t>
  </si>
  <si>
    <t>a) 1 Set of 200A TPN Aluminium Bus Bar with colour coded PVC Sleeves</t>
  </si>
  <si>
    <t>OUTGOINGS</t>
  </si>
  <si>
    <t xml:space="preserve">a) 7 Nos. 63A TPN MCCB (35KA)  </t>
  </si>
  <si>
    <r>
      <t>Supplying and laying following sizes one number XLPE, steel armoured, aluminium conductor</t>
    </r>
    <r>
      <rPr>
        <b/>
        <sz val="10"/>
        <color indexed="8"/>
        <rFont val="Arial"/>
        <family val="2"/>
      </rPr>
      <t xml:space="preserve"> Power cable</t>
    </r>
    <r>
      <rPr>
        <sz val="10"/>
        <color indexed="8"/>
        <rFont val="Arial"/>
        <family val="2"/>
      </rPr>
      <t xml:space="preserve"> of 1.1 KV grade  in existing RCC/ HUME/ STONEWARE/ METAL pipe as required for completeness and as per attached specification, direction of Engineer, CGPWD standards and Electrical Inspectorate standards.                                    </t>
    </r>
  </si>
  <si>
    <t>3.5 x 50 sq. mm.</t>
  </si>
  <si>
    <t>Mtr.</t>
  </si>
  <si>
    <t>2 x 10 sq. mm.</t>
  </si>
  <si>
    <r>
      <t xml:space="preserve">Supplying and making </t>
    </r>
    <r>
      <rPr>
        <b/>
        <sz val="10"/>
        <color indexed="8"/>
        <rFont val="Arial"/>
        <family val="2"/>
      </rPr>
      <t xml:space="preserve">end termination </t>
    </r>
    <r>
      <rPr>
        <sz val="10"/>
        <color indexed="8"/>
        <rFont val="Arial"/>
        <family val="2"/>
      </rPr>
      <t xml:space="preserve">with brass compression gland and aluminum lugs for following sizes armoured aluminium conductor power cable of 1.1KV grade along with accessories, hardwares etc as required for completeness and as per attached specification, direction of Engineer, CGPWD standards and Electrical Inspectorate standards.                                                                                                </t>
    </r>
  </si>
  <si>
    <t>3½ X 50 sq. mm</t>
  </si>
  <si>
    <r>
      <t>Supplying and laying</t>
    </r>
    <r>
      <rPr>
        <b/>
        <sz val="10"/>
        <color indexed="8"/>
        <rFont val="Arial"/>
        <family val="2"/>
      </rPr>
      <t xml:space="preserve"> double wall HDPE pipe</t>
    </r>
    <r>
      <rPr>
        <sz val="10"/>
        <color indexed="8"/>
        <rFont val="Arial"/>
        <family val="2"/>
      </rPr>
      <t xml:space="preserve"> having corrugation on the outer wall and plan surface on inner wall in ground below road, path etc at a depth not less than 40 cm including excavation, dismantling of road if required and refilling the trench etc. as required.</t>
    </r>
  </si>
  <si>
    <t>40mm</t>
  </si>
  <si>
    <t>Mtr</t>
  </si>
  <si>
    <t>90mm</t>
  </si>
  <si>
    <r>
      <t>Supplying and fixing of following sizes</t>
    </r>
    <r>
      <rPr>
        <b/>
        <sz val="10"/>
        <color indexed="8"/>
        <rFont val="Arial"/>
        <family val="2"/>
      </rPr>
      <t xml:space="preserve"> PVC conduit in surface manner</t>
    </r>
    <r>
      <rPr>
        <sz val="10"/>
        <color indexed="8"/>
        <rFont val="Arial"/>
        <family val="2"/>
      </rPr>
      <t xml:space="preserve"> along with  accessories, hardwares etc as required for competeness and as per attached specification, direction of Engineer, CGPWD standards and Electrical Inspectorate standards.</t>
    </r>
  </si>
  <si>
    <t>20 mm</t>
  </si>
  <si>
    <r>
      <rPr>
        <b/>
        <sz val="10"/>
        <rFont val="Arial"/>
        <family val="2"/>
      </rPr>
      <t>Point Wiring for light/ fan/ exhaust fan/ call bell point with 1.5 sqmm</t>
    </r>
    <r>
      <rPr>
        <sz val="10"/>
        <rFont val="Arial"/>
        <family val="2"/>
      </rPr>
      <t xml:space="preserve"> FR PVC insulated stranded copper conductor single core cable in concealed PVC conduit, with 5 amp modular switch, modular base and cover plate, suitable size G.I. box and earthing the point with same size cable along with accessories, hardwares etc as required for completenessand as per attached specification, direction of Engineer, CGPWD standards Electrical Inspectorate standards</t>
    </r>
  </si>
  <si>
    <t>Short Point</t>
  </si>
  <si>
    <t>Point</t>
  </si>
  <si>
    <t>Medium Point</t>
  </si>
  <si>
    <t>Long Point</t>
  </si>
  <si>
    <r>
      <rPr>
        <b/>
        <sz val="10"/>
        <color theme="1"/>
        <rFont val="Arial"/>
        <family val="2"/>
      </rPr>
      <t>Point wiring for light plug point with 2 x 2.5 sq mm</t>
    </r>
    <r>
      <rPr>
        <sz val="10"/>
        <color theme="1"/>
        <rFont val="Arial"/>
        <family val="2"/>
      </rPr>
      <t xml:space="preserve"> FR PVC insulated stranded copper conductor single core cable cable in concealed PVC conduit along with modular type 6 amp switch and 3 pin 6 amps socket outlet with modular base and cover plate, suitable size G.I. box, earthing the switch box and socket outlet with same size cable along with accessories, hardwares etc. as required for completenessand as per attached specification, direction of Engineer, CGPWD standards and Electrical Inspectorate standards.</t>
    </r>
  </si>
  <si>
    <r>
      <rPr>
        <b/>
        <sz val="10"/>
        <color indexed="8"/>
        <rFont val="Arial"/>
        <family val="2"/>
      </rPr>
      <t xml:space="preserve">Circuit/ sub main wiring </t>
    </r>
    <r>
      <rPr>
        <sz val="10"/>
        <color indexed="8"/>
        <rFont val="Arial"/>
        <family val="2"/>
      </rPr>
      <t xml:space="preserve">along with earth wire with the following sizes of FR PVC insulated copper conductor, single core cable in concealed PVC conduit along with accessories, hardwares etc. as required.for completeness and as per attached specification, direction of Engineer, CGPWD standards and Electrical Inspectorate standards. </t>
    </r>
  </si>
  <si>
    <t>3 X 1.5 sq. mm in 20mm conduit</t>
  </si>
  <si>
    <t>3 X 2.5 sq. mm in 20mm conduit</t>
  </si>
  <si>
    <r>
      <t xml:space="preserve">Supplying and fixing following size/ modules </t>
    </r>
    <r>
      <rPr>
        <b/>
        <sz val="10"/>
        <color theme="1"/>
        <rFont val="Arial"/>
        <family val="2"/>
      </rPr>
      <t>GI box</t>
    </r>
    <r>
      <rPr>
        <sz val="10"/>
        <color theme="1"/>
        <rFont val="Arial"/>
        <family val="2"/>
      </rPr>
      <t xml:space="preserve"> with modular base &amp; cover plate for modular switches  in recess etc. as required for competeness and as per attached specification, direction of Engineer, CGPWD standards and Electrical Inspectorate standards. </t>
    </r>
  </si>
  <si>
    <t>125mmX75mm (4 Module)</t>
  </si>
  <si>
    <r>
      <t xml:space="preserve">Supplying and fixing modular stepped type </t>
    </r>
    <r>
      <rPr>
        <b/>
        <sz val="10"/>
        <color theme="1"/>
        <rFont val="Arial"/>
        <family val="2"/>
      </rPr>
      <t>electronic fan regulator</t>
    </r>
    <r>
      <rPr>
        <sz val="10"/>
        <color theme="1"/>
        <rFont val="Arial"/>
        <family val="2"/>
      </rPr>
      <t xml:space="preserve"> (two module size) moving all rounds on the existing modular plate and switch box including connections but excluding modular plate etc. as required.</t>
    </r>
  </si>
  <si>
    <r>
      <t xml:space="preserve">Supplying and fixing 3 pin, 5 amp </t>
    </r>
    <r>
      <rPr>
        <b/>
        <sz val="10"/>
        <color indexed="8"/>
        <rFont val="Arial"/>
        <family val="2"/>
      </rPr>
      <t xml:space="preserve">ceiling rose </t>
    </r>
    <r>
      <rPr>
        <sz val="10"/>
        <color indexed="8"/>
        <rFont val="Arial"/>
        <family val="2"/>
      </rPr>
      <t xml:space="preserve">of approved make and ISI quality on the existing metal box including connections along with accessories, hardwares etc  as required for competeness and as per attached specification, direction of Engineer, CGPWD standards and Electrical Inspectorate standards.  </t>
    </r>
  </si>
  <si>
    <r>
      <t>Supplying and fixing polycarbonate</t>
    </r>
    <r>
      <rPr>
        <b/>
        <sz val="10"/>
        <rFont val="Arial"/>
        <family val="2"/>
      </rPr>
      <t xml:space="preserve"> batten/ angle holder </t>
    </r>
    <r>
      <rPr>
        <sz val="10"/>
        <rFont val="Arial"/>
        <family val="2"/>
      </rPr>
      <t>of approved make</t>
    </r>
    <r>
      <rPr>
        <b/>
        <sz val="10"/>
        <rFont val="Arial"/>
        <family val="2"/>
      </rPr>
      <t xml:space="preserve"> </t>
    </r>
    <r>
      <rPr>
        <sz val="10"/>
        <rFont val="Arial"/>
        <family val="2"/>
      </rPr>
      <t xml:space="preserve">and ISI quality including connections along with accessories, hardwares etc as required for competeness and as per attached specification, direction of Engineer, CGPWD standards and Electrical Inspectorate standards.  </t>
    </r>
  </si>
  <si>
    <r>
      <t>Providing and fixing round/</t>
    </r>
    <r>
      <rPr>
        <b/>
        <sz val="10"/>
        <color indexed="8"/>
        <rFont val="Arial"/>
        <family val="2"/>
      </rPr>
      <t xml:space="preserve"> hexagonal fan box </t>
    </r>
    <r>
      <rPr>
        <sz val="10"/>
        <color indexed="8"/>
        <rFont val="Arial"/>
        <family val="2"/>
      </rPr>
      <t xml:space="preserve">(125mm dia) depth 75mm (max.) with 12mm dia steel bar hook, 1.6mm thick MS sheet cover, in RCC slab along with  accessories, hardwares etc as required for competeness and as per attached specification, direction of Engineer, CGPWD standards and Electrical Inspectorate standards. </t>
    </r>
  </si>
  <si>
    <r>
      <t>Supplying, installation, testing and commissioning of following sizez</t>
    </r>
    <r>
      <rPr>
        <b/>
        <sz val="10"/>
        <color indexed="8"/>
        <rFont val="Arial"/>
        <family val="2"/>
      </rPr>
      <t xml:space="preserve"> ceiling fan </t>
    </r>
    <r>
      <rPr>
        <sz val="10"/>
        <color indexed="8"/>
        <rFont val="Arial"/>
        <family val="2"/>
      </rPr>
      <t xml:space="preserve">of approved make and ISI quality including the down rods of 30 cm wiring with1.5 sq. mm FR PVC insulated, copper conductor, single core cable, earthing, connections along with accessories, hardwares etc as required for completeness and as per attached specification, direction of Engineer, CGPWD standards and Electrical Inspectorate standards.   </t>
    </r>
  </si>
  <si>
    <t>1050 mm sweep</t>
  </si>
  <si>
    <t>1200 mm sweep</t>
  </si>
  <si>
    <r>
      <t>Supplying, installation, testing and commissioning of following sizes</t>
    </r>
    <r>
      <rPr>
        <b/>
        <sz val="10"/>
        <color indexed="8"/>
        <rFont val="Arial"/>
        <family val="2"/>
      </rPr>
      <t xml:space="preserve"> exhaust fan (</t>
    </r>
    <r>
      <rPr>
        <sz val="10"/>
        <color indexed="8"/>
        <rFont val="Arial"/>
        <family val="2"/>
      </rPr>
      <t xml:space="preserve">heavy duty) of approved make and ISI quality in existing opening in wall including earthing, connections along with accessories, hardwares etc as required for competeness and as per attached specification, direction of Engineer, CGPWD standards and Electrical Inspectorate standards.         </t>
    </r>
  </si>
  <si>
    <t>300 mm sweep</t>
  </si>
  <si>
    <r>
      <t xml:space="preserve">Supplying, installation, testing and commissioning of following T-5 </t>
    </r>
    <r>
      <rPr>
        <b/>
        <sz val="10"/>
        <color indexed="8"/>
        <rFont val="Arial"/>
        <family val="2"/>
      </rPr>
      <t>fluorescent fitting (luminaries)</t>
    </r>
    <r>
      <rPr>
        <sz val="10"/>
        <color indexed="8"/>
        <rFont val="Arial"/>
        <family val="2"/>
      </rPr>
      <t xml:space="preserve"> complete with electronic ballast but without fluorescent lamp, on ceiling/ wall surface, earthing the fitting etc. as required for competeness and as per attached specification, direction of Engineer, CGPWD standards and Electrical Inspectorate standards.  </t>
    </r>
  </si>
  <si>
    <t>Single mirror optic surface mounting type</t>
  </si>
  <si>
    <t>Double mirror optic surface mounting type</t>
  </si>
  <si>
    <r>
      <t xml:space="preserve">Supplying, fixing, testing and commissioning of following 230/250 volts </t>
    </r>
    <r>
      <rPr>
        <b/>
        <sz val="10"/>
        <color indexed="8"/>
        <rFont val="Arial"/>
        <family val="2"/>
      </rPr>
      <t>fluorescent lamp (tube)</t>
    </r>
    <r>
      <rPr>
        <sz val="10"/>
        <color indexed="8"/>
        <rFont val="Arial"/>
        <family val="2"/>
      </rPr>
      <t xml:space="preserve"> in existing lighting luminaries as required for competeness and as per attached specification, direction of Engineer, CGPWD standards and Electrical Inspectorate standards. </t>
    </r>
  </si>
  <si>
    <t xml:space="preserve">4' x 28 watt (T-5) </t>
  </si>
  <si>
    <r>
      <t xml:space="preserve">Supplying and fixing on surface/ recess following way, 240 volts </t>
    </r>
    <r>
      <rPr>
        <b/>
        <sz val="10"/>
        <color indexed="8"/>
        <rFont val="Arial"/>
        <family val="2"/>
      </rPr>
      <t>SP&amp;N, MCB distribution board</t>
    </r>
    <r>
      <rPr>
        <sz val="10"/>
        <color indexed="8"/>
        <rFont val="Arial"/>
        <family val="2"/>
      </rPr>
      <t xml:space="preserve"> </t>
    </r>
    <r>
      <rPr>
        <b/>
        <sz val="10"/>
        <color indexed="8"/>
        <rFont val="Arial"/>
        <family val="2"/>
      </rPr>
      <t>consumer unit</t>
    </r>
    <r>
      <rPr>
        <sz val="10"/>
        <color indexed="8"/>
        <rFont val="Arial"/>
        <family val="2"/>
      </rPr>
      <t xml:space="preserve"> of sheet steel phosphatized and powder painted complete with tinned copper busbar, neutral busbar, earth bar, din bar, detachable gland plate, including interconnections, earthing etc. as required. (But without MCB/ RCCB/ Isolator)</t>
    </r>
  </si>
  <si>
    <t>4 way, single door</t>
  </si>
  <si>
    <r>
      <t xml:space="preserve">Supplying and fixing </t>
    </r>
    <r>
      <rPr>
        <b/>
        <sz val="10"/>
        <color indexed="8"/>
        <rFont val="Arial"/>
        <family val="2"/>
      </rPr>
      <t>SP MCB</t>
    </r>
    <r>
      <rPr>
        <sz val="10"/>
        <color indexed="8"/>
        <rFont val="Arial"/>
        <family val="2"/>
      </rPr>
      <t xml:space="preserve">, 240 volts, </t>
    </r>
    <r>
      <rPr>
        <b/>
        <sz val="10"/>
        <color indexed="8"/>
        <rFont val="Arial"/>
        <family val="2"/>
      </rPr>
      <t>'B' series</t>
    </r>
    <r>
      <rPr>
        <sz val="10"/>
        <color indexed="8"/>
        <rFont val="Arial"/>
        <family val="2"/>
      </rPr>
      <t>, suitable for lighting and other loads in the existing MCB DB complete with connections, testing and commissioning etc. as required.</t>
    </r>
  </si>
  <si>
    <t>6 amps to 32 amps</t>
  </si>
  <si>
    <r>
      <t>Supplying and fixing S</t>
    </r>
    <r>
      <rPr>
        <b/>
        <sz val="10"/>
        <color indexed="8"/>
        <rFont val="Arial"/>
        <family val="2"/>
      </rPr>
      <t>P MCB</t>
    </r>
    <r>
      <rPr>
        <sz val="10"/>
        <color indexed="8"/>
        <rFont val="Arial"/>
        <family val="2"/>
      </rPr>
      <t xml:space="preserve">, 240 volts, </t>
    </r>
    <r>
      <rPr>
        <b/>
        <sz val="10"/>
        <color indexed="8"/>
        <rFont val="Arial"/>
        <family val="2"/>
      </rPr>
      <t>'C' series</t>
    </r>
    <r>
      <rPr>
        <sz val="10"/>
        <color indexed="8"/>
        <rFont val="Arial"/>
        <family val="2"/>
      </rPr>
      <t>, suitable for inductive loads in the existing MCB DB complete with connections, testing and commissioning etc. as required.</t>
    </r>
  </si>
  <si>
    <r>
      <t>Providing and fixing</t>
    </r>
    <r>
      <rPr>
        <b/>
        <sz val="10"/>
        <color indexed="8"/>
        <rFont val="Arial"/>
        <family val="2"/>
      </rPr>
      <t xml:space="preserve"> wooden board</t>
    </r>
    <r>
      <rPr>
        <sz val="10"/>
        <color indexed="8"/>
        <rFont val="Arial"/>
        <family val="2"/>
      </rPr>
      <t>, made from approved good quality local wood of suitable size for energy meter along with accessories, hardwares etc as required for completeness and as per direction of Engineer, CGPWD standards and Electrical Inspectorate standards.</t>
    </r>
  </si>
  <si>
    <r>
      <rPr>
        <b/>
        <sz val="10"/>
        <color theme="1"/>
        <rFont val="Arial"/>
        <family val="2"/>
      </rPr>
      <t>Earthing with G.I. earth pip</t>
    </r>
    <r>
      <rPr>
        <sz val="10"/>
        <color theme="1"/>
        <rFont val="Arial"/>
        <family val="2"/>
      </rPr>
      <t xml:space="preserve">e 4.5 mtr long, 40 mm dia including accessories, and providing masonry enclosure with cover plate having locking arrangement and watering pipe etc. </t>
    </r>
    <r>
      <rPr>
        <b/>
        <sz val="10"/>
        <color indexed="8"/>
        <rFont val="Arial"/>
        <family val="2"/>
      </rPr>
      <t>with charcoal and salt</t>
    </r>
    <r>
      <rPr>
        <sz val="10"/>
        <color indexed="8"/>
        <rFont val="Arial"/>
        <family val="2"/>
      </rPr>
      <t xml:space="preserve"> as required.</t>
    </r>
  </si>
  <si>
    <r>
      <t>Supplying and laying 6 SWG G.I.</t>
    </r>
    <r>
      <rPr>
        <b/>
        <sz val="10"/>
        <color indexed="8"/>
        <rFont val="Arial"/>
        <family val="2"/>
      </rPr>
      <t xml:space="preserve"> wire at 0.50 Meter below ground</t>
    </r>
    <r>
      <rPr>
        <sz val="10"/>
        <color indexed="8"/>
        <rFont val="Arial"/>
        <family val="2"/>
      </rPr>
      <t xml:space="preserve"> level for conductor earth electrode, including soldering, excavation and refilling the trench etc. as required.</t>
    </r>
  </si>
  <si>
    <t>mtr</t>
  </si>
  <si>
    <r>
      <t xml:space="preserve">Supply of hot dipped galvanized (in single dip to average 70 micron) </t>
    </r>
    <r>
      <rPr>
        <b/>
        <sz val="10"/>
        <color indexed="8"/>
        <rFont val="Arial"/>
        <family val="2"/>
      </rPr>
      <t>octoganal pole</t>
    </r>
    <r>
      <rPr>
        <sz val="10"/>
        <color indexed="8"/>
        <rFont val="Arial"/>
        <family val="2"/>
      </rPr>
      <t xml:space="preserve"> made of 3mm thick steel plate having base plate 200x200x12mm, window and flush cover with locking arrangement at suitable height from base for cable termination block, pole suitably reinforced with welded steel section at window cut section to make the strength of pole unaffected, including template and anchor plate 240x240x3mm with 4 nos 450mm long, 16mm dia foundation bolts bolts (EN8 grade).</t>
    </r>
  </si>
  <si>
    <t>5 metre high, minimum dia 129mm at bottom and 75mm at top</t>
  </si>
  <si>
    <r>
      <t>Supply and fixing following</t>
    </r>
    <r>
      <rPr>
        <b/>
        <sz val="10"/>
        <color indexed="8"/>
        <rFont val="Arial"/>
        <family val="2"/>
      </rPr>
      <t xml:space="preserve"> street light pole bracket</t>
    </r>
    <r>
      <rPr>
        <sz val="10"/>
        <color indexed="8"/>
        <rFont val="Arial"/>
        <family val="2"/>
      </rPr>
      <t xml:space="preserve"> on existing pole made out of 50 mm dia MS "B" class pipe welded to 300 mm long MS pole canopy of suitable dia at a angle of 102.50 including having MS triangular stiffner of size 150 X 50 X 5 mm thick, making arrangement for tightening the bracket with pole by providing suitable size heavy duty nuts and bolts in canopy, painting with one coat of approved steel primer etc. as required.</t>
    </r>
  </si>
  <si>
    <t>Single Over Hang 0.75 metre Long</t>
  </si>
  <si>
    <r>
      <rPr>
        <b/>
        <sz val="10"/>
        <color indexed="8"/>
        <rFont val="Arial"/>
        <family val="2"/>
      </rPr>
      <t>Erection of GI octogonal pole</t>
    </r>
    <r>
      <rPr>
        <sz val="10"/>
        <color indexed="8"/>
        <rFont val="Arial"/>
        <family val="2"/>
      </rPr>
      <t xml:space="preserve"> on existing cement concrete foundation having grouted bolts and nuts, aligning in true vertical position as required.</t>
    </r>
  </si>
  <si>
    <t>5 metre high</t>
  </si>
  <si>
    <r>
      <rPr>
        <b/>
        <sz val="10"/>
        <color indexed="8"/>
        <rFont val="Arial"/>
        <family val="2"/>
      </rPr>
      <t>Designing and providing suitable RCC foundation for 5m metre high GI octagonal pole</t>
    </r>
    <r>
      <rPr>
        <sz val="10"/>
        <color indexed="8"/>
        <rFont val="Arial"/>
        <family val="2"/>
      </rPr>
      <t xml:space="preserve"> including steel reinforcement (minimum 90kg per cum), form work, embeding 2 nos 50mm dia PVC pipe for cable entry in each foundation, excavation disposal of surplus soil and curing etc. as required. (size: 400 x 400 x 1200mm)</t>
    </r>
  </si>
  <si>
    <t>cum</t>
  </si>
  <si>
    <r>
      <t xml:space="preserve">Supply of 45W IP65 </t>
    </r>
    <r>
      <rPr>
        <b/>
        <sz val="10"/>
        <rFont val="Arial"/>
        <family val="2"/>
      </rPr>
      <t>LED streetlight Luminaire</t>
    </r>
    <r>
      <rPr>
        <sz val="10"/>
        <rFont val="Arial"/>
        <family val="2"/>
      </rPr>
      <t xml:space="preserve"> complete with pressure die cast aluminum housing. The fixture shall be designed so as to have lumen maintenance of at least 70% at the end of 50,000 hours. Power Factor of the electronic driver should be at least 0.95 with THD&lt;10% and efficiency of the luminaire to be more than 85%. Effective lumen package of greater than 3600 Lumens, LED colour temperature should be 5500 K and CRI greater than 75. Imapct Resistance Level should be IK05.</t>
    </r>
  </si>
  <si>
    <t>each</t>
  </si>
  <si>
    <r>
      <t xml:space="preserve">Supplying and drawing following sizes of FR PVC insulated copper conductor, </t>
    </r>
    <r>
      <rPr>
        <b/>
        <sz val="10"/>
        <color indexed="8"/>
        <rFont val="Arial"/>
        <family val="2"/>
      </rPr>
      <t xml:space="preserve">single core cable </t>
    </r>
    <r>
      <rPr>
        <sz val="10"/>
        <color indexed="8"/>
        <rFont val="Arial"/>
        <family val="2"/>
      </rPr>
      <t>in the existing surface/ concealed, steel/ PVC conduit/ PVC casing caping as required.</t>
    </r>
  </si>
  <si>
    <t>3x1.5 sq mm</t>
  </si>
  <si>
    <r>
      <t xml:space="preserve">Supplying andlaying following sizes one number PVC insulated, PVC sheathed, steel armoured, aluminium conductor </t>
    </r>
    <r>
      <rPr>
        <b/>
        <sz val="10"/>
        <rFont val="Arial"/>
        <family val="2"/>
      </rPr>
      <t>power cable of 1.1 KV</t>
    </r>
    <r>
      <rPr>
        <sz val="10"/>
        <rFont val="Arial"/>
        <family val="2"/>
      </rPr>
      <t xml:space="preserve"> grade direct in ground including excavation, sand cushioning, protective covering and refilling the trench etc as required</t>
    </r>
  </si>
  <si>
    <t>4 x 10 sq mm.</t>
  </si>
  <si>
    <r>
      <t xml:space="preserve">Supplying and making </t>
    </r>
    <r>
      <rPr>
        <b/>
        <sz val="10"/>
        <rFont val="Arial"/>
        <family val="2"/>
      </rPr>
      <t>end termination</t>
    </r>
    <r>
      <rPr>
        <sz val="10"/>
        <rFont val="Arial"/>
        <family val="2"/>
      </rPr>
      <t xml:space="preserve"> with brass compression gland and aluminum lugs for following size armoured aluminum conductor power cable of 1.1 KV grade as required.</t>
    </r>
  </si>
  <si>
    <t>4x10 sq mm</t>
  </si>
  <si>
    <r>
      <t xml:space="preserve">Design, Fabrication, Supply, Erection, Testing and commisioning of Powder coated, Weather Proof  Double door type </t>
    </r>
    <r>
      <rPr>
        <b/>
        <sz val="10"/>
        <color indexed="8"/>
        <rFont val="Arial"/>
        <family val="2"/>
      </rPr>
      <t>Feeder pillar</t>
    </r>
    <r>
      <rPr>
        <sz val="10"/>
        <color indexed="8"/>
        <rFont val="Arial"/>
        <family val="2"/>
      </rPr>
      <t xml:space="preserve"> fabricated out of 14 guage CRCA sheet steel in cubical, free standing, dust and vermin proof, with reinforcement of suitable size angle iron, channel, T -iron or flats as required. Feeder pillar shall be treated with all anti-corrosive process before painting as per specification. Feeder Pillar shall be suitable for 415V, 3-Phase, Four wire, 50 Hz supply complete with earth bus and lifting hooks as required  in case of large panels.Approval shall be taken for each panel before fabrication. (All hardwares like nuts and bolts  used shall be Galvanized and Zinc passivated)</t>
    </r>
  </si>
  <si>
    <t xml:space="preserve">i) 1No. 80A FP MCCB(35 KA)  </t>
  </si>
  <si>
    <t>ii) 1No. 100A FP Contactor, AOM switch &amp; Timers for 24 Hrs. setting</t>
  </si>
  <si>
    <t>i) 1 set of phase indicating lamps</t>
  </si>
  <si>
    <t>i)1 Set of 100A TPN Aluminium Bus Bar with colour coded PVC Sleeves</t>
  </si>
  <si>
    <t xml:space="preserve">i) 10 Nos. 20A FP MCB  </t>
  </si>
  <si>
    <r>
      <rPr>
        <b/>
        <sz val="10"/>
        <color rgb="FF000000"/>
        <rFont val="Arial"/>
        <family val="2"/>
      </rPr>
      <t xml:space="preserve">Precast cement concrete block masonry </t>
    </r>
    <r>
      <rPr>
        <sz val="10"/>
        <color rgb="FF000000"/>
        <rFont val="Arial"/>
        <family val="2"/>
      </rPr>
      <t>with precast blocks having crushing strength 75 kg/sqcm in foundation and plinth in cement mortar 1:5(1 Cement :5 coarse sand)</t>
    </r>
  </si>
  <si>
    <t>Sr. No.</t>
  </si>
  <si>
    <t>Quantity</t>
  </si>
  <si>
    <t>Rate
in INR</t>
  </si>
  <si>
    <t>Rate in words (in INR)</t>
  </si>
  <si>
    <r>
      <rPr>
        <b/>
        <sz val="10"/>
        <rFont val="Arial"/>
        <family val="2"/>
      </rPr>
      <t xml:space="preserve">Precast interlocking concrete paver blocks: </t>
    </r>
    <r>
      <rPr>
        <sz val="10"/>
        <rFont val="Arial"/>
        <family val="2"/>
      </rPr>
      <t xml:space="preserve">
Providing &amp; laying factory made confirm technical specification of Bureau of Indian Standards 15658 of 2006 of heavy duty pavers resulting in consistent and uniform quality, rubber moulded, white cement based, pigmented block lacquer coating and cured through drying process mechanically vibrated and compacted precast interlocking premium concrete paver blocks in M40 grade, 60mm thickness of approved size, design and colour with providing and laying in position over 40 mm thick average complete coarse sand bed with joints of 3mm thick filled by fine sand including leveling with surface vibrator, temping and sweeping etc. complete. Coloured pigment precast interlock concrete blocks. as per direction of engineer in charge.</t>
    </r>
  </si>
  <si>
    <t>Subtotal  Electrical Works</t>
  </si>
  <si>
    <t>Sub total  Civil Works</t>
  </si>
</sst>
</file>

<file path=xl/styles.xml><?xml version="1.0" encoding="utf-8"?>
<styleSheet xmlns="http://schemas.openxmlformats.org/spreadsheetml/2006/main">
  <numFmts count="21">
    <numFmt numFmtId="44" formatCode="_ &quot;Rs.&quot;\ * #,##0.00_ ;_ &quot;Rs.&quot;\ * \-#,##0.00_ ;_ &quot;Rs.&quot;\ * &quot;-&quot;??_ ;_ @_ "/>
    <numFmt numFmtId="43" formatCode="_ * #,##0.00_ ;_ * \-#,##0.00_ ;_ * &quot;-&quot;??_ ;_ @_ "/>
    <numFmt numFmtId="164" formatCode="_(* #,##0.00_);_(* \(#,##0.00\);_(* &quot;-&quot;??_);_(@_)"/>
    <numFmt numFmtId="165" formatCode="0.00;[Red]0.00"/>
    <numFmt numFmtId="166" formatCode="0.0"/>
    <numFmt numFmtId="167" formatCode="yyyy"/>
    <numFmt numFmtId="168" formatCode="General_)"/>
    <numFmt numFmtId="169" formatCode="0.000"/>
    <numFmt numFmtId="170" formatCode="#,##0.0_);\(#,##0.0\)"/>
    <numFmt numFmtId="171" formatCode="#,##0.000_);\(#,##0.000\)"/>
    <numFmt numFmtId="172" formatCode="\(0.00%"/>
    <numFmt numFmtId="173" formatCode="#,##0.00\ ;&quot; (&quot;#,##0.00\);&quot; -&quot;#\ ;@\ "/>
    <numFmt numFmtId="174" formatCode="_(* #,##0.00_);_(* \(#,##0.00\);_(* \-??_);_(@_)"/>
    <numFmt numFmtId="175" formatCode="\U\S\$#,##0.00;\(\U\S\$#,##0.00\)"/>
    <numFmt numFmtId="176" formatCode="_([$€-2]* #,##0.00_);_([$€-2]* \(#,##0.00\);_([$€-2]* &quot;-&quot;??_)"/>
    <numFmt numFmtId="177" formatCode="_-&quot;€&quot;\ * #,##0.00_-;\-&quot;€&quot;\ * #,##0.00_-;_-&quot;€&quot;\ * &quot;-&quot;??_-;_-@_-"/>
    <numFmt numFmtId="178" formatCode="0.00_)"/>
    <numFmt numFmtId="179" formatCode="#,##0.000"/>
    <numFmt numFmtId="180" formatCode="\ #,##0\/\-"/>
    <numFmt numFmtId="181" formatCode="\+0.00%\+"/>
    <numFmt numFmtId="182" formatCode="0.00%\)"/>
  </numFmts>
  <fonts count="56">
    <font>
      <sz val="11"/>
      <color theme="1"/>
      <name val="Calibri"/>
      <family val="2"/>
      <scheme val="minor"/>
    </font>
    <font>
      <sz val="11"/>
      <color theme="1"/>
      <name val="Calibri"/>
      <family val="2"/>
      <scheme val="minor"/>
    </font>
    <font>
      <b/>
      <sz val="11"/>
      <color theme="1"/>
      <name val="Calibri"/>
      <family val="2"/>
      <scheme val="minor"/>
    </font>
    <font>
      <b/>
      <sz val="13"/>
      <color rgb="FF000000"/>
      <name val="Arial"/>
      <family val="2"/>
    </font>
    <font>
      <sz val="10"/>
      <color theme="1"/>
      <name val="Arial"/>
      <family val="2"/>
    </font>
    <font>
      <b/>
      <sz val="11"/>
      <color rgb="FF000000"/>
      <name val="Calibri"/>
      <family val="2"/>
      <scheme val="minor"/>
    </font>
    <font>
      <b/>
      <sz val="10"/>
      <color rgb="FF000000"/>
      <name val="Arial"/>
      <family val="2"/>
    </font>
    <font>
      <b/>
      <sz val="11"/>
      <color theme="1"/>
      <name val="Arial"/>
      <family val="2"/>
    </font>
    <font>
      <b/>
      <sz val="10"/>
      <color theme="1"/>
      <name val="Arial"/>
      <family val="2"/>
    </font>
    <font>
      <sz val="10"/>
      <color theme="1"/>
      <name val="Calibri"/>
      <family val="2"/>
      <scheme val="minor"/>
    </font>
    <font>
      <sz val="10"/>
      <name val="Arial"/>
      <family val="2"/>
    </font>
    <font>
      <b/>
      <sz val="16"/>
      <name val="Calibri"/>
      <family val="2"/>
      <scheme val="minor"/>
    </font>
    <font>
      <sz val="12"/>
      <name val="Times New Roman"/>
      <family val="1"/>
    </font>
    <font>
      <b/>
      <sz val="11"/>
      <name val="Arial"/>
      <family val="2"/>
    </font>
    <font>
      <b/>
      <sz val="12"/>
      <name val="Arial"/>
      <family val="2"/>
    </font>
    <font>
      <b/>
      <sz val="10"/>
      <name val="Arial"/>
      <family val="2"/>
    </font>
    <font>
      <b/>
      <sz val="12"/>
      <name val="Calibri"/>
      <family val="2"/>
      <scheme val="minor"/>
    </font>
    <font>
      <sz val="11"/>
      <name val="Arial"/>
      <family val="2"/>
    </font>
    <font>
      <sz val="11"/>
      <name val="Calibri"/>
      <family val="2"/>
      <scheme val="minor"/>
    </font>
    <font>
      <sz val="11"/>
      <color indexed="8"/>
      <name val="Calibri"/>
      <family val="2"/>
    </font>
    <font>
      <sz val="11"/>
      <color theme="1"/>
      <name val="Arial"/>
      <family val="2"/>
    </font>
    <font>
      <sz val="11"/>
      <color indexed="8"/>
      <name val="Arial"/>
      <family val="2"/>
    </font>
    <font>
      <i/>
      <sz val="10"/>
      <color indexed="23"/>
      <name val="Arial"/>
      <family val="2"/>
    </font>
    <font>
      <i/>
      <sz val="10"/>
      <name val="Arial"/>
      <family val="2"/>
    </font>
    <font>
      <sz val="10"/>
      <color indexed="8"/>
      <name val="Arial"/>
      <family val="2"/>
    </font>
    <font>
      <b/>
      <sz val="10"/>
      <color indexed="8"/>
      <name val="Arial"/>
      <family val="2"/>
    </font>
    <font>
      <sz val="10"/>
      <color rgb="FF000000"/>
      <name val="Arial"/>
      <family val="2"/>
    </font>
    <font>
      <sz val="11"/>
      <color rgb="FF000000"/>
      <name val="Arial"/>
      <family val="2"/>
    </font>
    <font>
      <b/>
      <sz val="11"/>
      <color indexed="8"/>
      <name val="Arial"/>
      <family val="2"/>
    </font>
    <font>
      <sz val="12"/>
      <name val="Arial"/>
      <family val="2"/>
    </font>
    <font>
      <sz val="9"/>
      <name val="Arial"/>
      <family val="2"/>
    </font>
    <font>
      <sz val="10"/>
      <name val="Helv"/>
      <charset val="204"/>
    </font>
    <font>
      <sz val="11"/>
      <color indexed="9"/>
      <name val="Calibri"/>
      <family val="2"/>
    </font>
    <font>
      <sz val="11"/>
      <color indexed="20"/>
      <name val="Calibri"/>
      <family val="2"/>
    </font>
    <font>
      <sz val="9"/>
      <name val="Times New Roman"/>
      <family val="1"/>
    </font>
    <font>
      <sz val="10"/>
      <name val="Courier"/>
      <family val="3"/>
    </font>
    <font>
      <b/>
      <sz val="11"/>
      <color indexed="52"/>
      <name val="Calibri"/>
      <family val="2"/>
    </font>
    <font>
      <b/>
      <sz val="11"/>
      <color indexed="9"/>
      <name val="Calibri"/>
      <family val="2"/>
    </font>
    <font>
      <sz val="11"/>
      <color indexed="8"/>
      <name val="Trebuchet MS"/>
      <family val="2"/>
    </font>
    <font>
      <sz val="11"/>
      <color indexed="60"/>
      <name val="Calibri"/>
      <family val="2"/>
    </font>
    <font>
      <i/>
      <sz val="11"/>
      <color indexed="23"/>
      <name val="Calibri"/>
      <family val="2"/>
    </font>
    <font>
      <sz val="11"/>
      <color indexed="17"/>
      <name val="Calibri"/>
      <family val="2"/>
    </font>
    <font>
      <sz val="8"/>
      <name val="Arial"/>
      <family val="2"/>
    </font>
    <font>
      <b/>
      <sz val="14"/>
      <name val="Bookman Old Style"/>
      <family val="1"/>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i/>
      <sz val="16"/>
      <name val="Helv"/>
    </font>
    <font>
      <sz val="10"/>
      <name val="Times New Roman"/>
      <family val="1"/>
    </font>
    <font>
      <b/>
      <sz val="11"/>
      <color indexed="63"/>
      <name val="Calibri"/>
      <family val="2"/>
    </font>
    <font>
      <sz val="12"/>
      <color indexed="8"/>
      <name val="Times New Roman"/>
      <family val="1"/>
    </font>
    <font>
      <b/>
      <sz val="18"/>
      <color indexed="56"/>
      <name val="Cambria"/>
      <family val="2"/>
    </font>
    <font>
      <b/>
      <sz val="11"/>
      <color indexed="8"/>
      <name val="Calibri"/>
      <family val="2"/>
    </font>
    <font>
      <sz val="11"/>
      <color indexed="10"/>
      <name val="Calibri"/>
      <family val="2"/>
    </font>
  </fonts>
  <fills count="33">
    <fill>
      <patternFill patternType="none"/>
    </fill>
    <fill>
      <patternFill patternType="gray125"/>
    </fill>
    <fill>
      <patternFill patternType="solid">
        <fgColor theme="3" tint="0.79998168889431442"/>
        <bgColor indexed="64"/>
      </patternFill>
    </fill>
    <fill>
      <patternFill patternType="solid">
        <fgColor theme="2" tint="-9.9978637043366805E-2"/>
        <bgColor indexed="64"/>
      </patternFill>
    </fill>
    <fill>
      <patternFill patternType="solid">
        <fgColor theme="0"/>
        <bgColor indexed="64"/>
      </patternFill>
    </fill>
    <fill>
      <patternFill patternType="solid">
        <fgColor indexed="9"/>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bgColor indexed="26"/>
      </patternFill>
    </fill>
    <fill>
      <patternFill patternType="solid">
        <fgColor indexed="22"/>
        <bgColor indexed="64"/>
      </patternFill>
    </fill>
    <fill>
      <patternFill patternType="solid">
        <fgColor indexed="21"/>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theme="0" tint="-4.9989318521683403E-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64"/>
      </right>
      <top style="medium">
        <color indexed="64"/>
      </top>
      <bottom style="thin">
        <color indexed="64"/>
      </bottom>
      <diagonal/>
    </border>
    <border>
      <left/>
      <right/>
      <top style="thin">
        <color indexed="62"/>
      </top>
      <bottom style="double">
        <color indexed="62"/>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27">
    <xf numFmtId="0" fontId="0" fillId="0" borderId="0"/>
    <xf numFmtId="0" fontId="10" fillId="0" borderId="0"/>
    <xf numFmtId="0" fontId="12" fillId="0" borderId="0"/>
    <xf numFmtId="0" fontId="10" fillId="0" borderId="0"/>
    <xf numFmtId="0" fontId="19" fillId="0" borderId="0"/>
    <xf numFmtId="0" fontId="10" fillId="0" borderId="0"/>
    <xf numFmtId="0" fontId="10" fillId="0" borderId="0"/>
    <xf numFmtId="0" fontId="10" fillId="0" borderId="0"/>
    <xf numFmtId="0" fontId="10" fillId="0" borderId="0"/>
    <xf numFmtId="0" fontId="10" fillId="0" borderId="0"/>
    <xf numFmtId="0" fontId="29" fillId="0" borderId="0"/>
    <xf numFmtId="0" fontId="10" fillId="0" borderId="0"/>
    <xf numFmtId="165" fontId="10" fillId="0" borderId="0" applyFont="0" applyFill="0" applyBorder="0" applyAlignment="0" applyProtection="0"/>
    <xf numFmtId="0" fontId="19" fillId="0" borderId="0"/>
    <xf numFmtId="0" fontId="1" fillId="0" borderId="0"/>
    <xf numFmtId="0" fontId="31" fillId="0" borderId="0"/>
    <xf numFmtId="0" fontId="1" fillId="0" borderId="0"/>
    <xf numFmtId="0" fontId="10" fillId="0" borderId="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19" fillId="10"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2" borderId="0" applyNumberFormat="0" applyBorder="0" applyAlignment="0" applyProtection="0"/>
    <xf numFmtId="0" fontId="19" fillId="12" borderId="0" applyNumberFormat="0" applyBorder="0" applyAlignment="0" applyProtection="0"/>
    <xf numFmtId="0" fontId="10" fillId="0" borderId="0"/>
    <xf numFmtId="0" fontId="19" fillId="13" borderId="0" applyNumberFormat="0" applyBorder="0" applyAlignment="0" applyProtection="0"/>
    <xf numFmtId="0" fontId="19" fillId="13" borderId="0" applyNumberFormat="0" applyBorder="0" applyAlignment="0" applyProtection="0"/>
    <xf numFmtId="0" fontId="19" fillId="14" borderId="0" applyNumberFormat="0" applyBorder="0" applyAlignment="0" applyProtection="0"/>
    <xf numFmtId="0" fontId="19" fillId="14"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19" fillId="12" borderId="0" applyNumberFormat="0" applyBorder="0" applyAlignment="0" applyProtection="0"/>
    <xf numFmtId="0" fontId="19" fillId="12" borderId="0" applyNumberFormat="0" applyBorder="0" applyAlignment="0" applyProtection="0"/>
    <xf numFmtId="0" fontId="19" fillId="15" borderId="0" applyNumberFormat="0" applyBorder="0" applyAlignment="0" applyProtection="0"/>
    <xf numFmtId="0" fontId="19" fillId="15" borderId="0" applyNumberFormat="0" applyBorder="0" applyAlignment="0" applyProtection="0"/>
    <xf numFmtId="0" fontId="32" fillId="16" borderId="0" applyNumberFormat="0" applyBorder="0" applyAlignment="0" applyProtection="0"/>
    <xf numFmtId="0" fontId="32" fillId="16" borderId="0" applyNumberFormat="0" applyBorder="0" applyAlignment="0" applyProtection="0"/>
    <xf numFmtId="0" fontId="32" fillId="13" borderId="0" applyNumberFormat="0" applyBorder="0" applyAlignment="0" applyProtection="0"/>
    <xf numFmtId="0" fontId="32" fillId="13" borderId="0" applyNumberFormat="0" applyBorder="0" applyAlignment="0" applyProtection="0"/>
    <xf numFmtId="0" fontId="32" fillId="14" borderId="0" applyNumberFormat="0" applyBorder="0" applyAlignment="0" applyProtection="0"/>
    <xf numFmtId="0" fontId="32" fillId="14" borderId="0" applyNumberFormat="0" applyBorder="0" applyAlignment="0" applyProtection="0"/>
    <xf numFmtId="0" fontId="32" fillId="17" borderId="0" applyNumberFormat="0" applyBorder="0" applyAlignment="0" applyProtection="0"/>
    <xf numFmtId="0" fontId="32" fillId="17"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19" borderId="0" applyNumberFormat="0" applyBorder="0" applyAlignment="0" applyProtection="0"/>
    <xf numFmtId="0" fontId="32" fillId="19" borderId="0" applyNumberFormat="0" applyBorder="0" applyAlignment="0" applyProtection="0"/>
    <xf numFmtId="0" fontId="32" fillId="20" borderId="0" applyNumberFormat="0" applyBorder="0" applyAlignment="0" applyProtection="0"/>
    <xf numFmtId="0" fontId="32" fillId="20" borderId="0" applyNumberFormat="0" applyBorder="0" applyAlignment="0" applyProtection="0"/>
    <xf numFmtId="0" fontId="32" fillId="21" borderId="0" applyNumberFormat="0" applyBorder="0" applyAlignment="0" applyProtection="0"/>
    <xf numFmtId="0" fontId="32" fillId="21" borderId="0" applyNumberFormat="0" applyBorder="0" applyAlignment="0" applyProtection="0"/>
    <xf numFmtId="0" fontId="32" fillId="22" borderId="0" applyNumberFormat="0" applyBorder="0" applyAlignment="0" applyProtection="0"/>
    <xf numFmtId="0" fontId="32" fillId="22" borderId="0" applyNumberFormat="0" applyBorder="0" applyAlignment="0" applyProtection="0"/>
    <xf numFmtId="0" fontId="32" fillId="17" borderId="0" applyNumberFormat="0" applyBorder="0" applyAlignment="0" applyProtection="0"/>
    <xf numFmtId="0" fontId="32" fillId="17" borderId="0" applyNumberFormat="0" applyBorder="0" applyAlignment="0" applyProtection="0"/>
    <xf numFmtId="0" fontId="32" fillId="18" borderId="0" applyNumberFormat="0" applyBorder="0" applyAlignment="0" applyProtection="0"/>
    <xf numFmtId="0" fontId="32" fillId="18" borderId="0" applyNumberFormat="0" applyBorder="0" applyAlignment="0" applyProtection="0"/>
    <xf numFmtId="0" fontId="32" fillId="23" borderId="0" applyNumberFormat="0" applyBorder="0" applyAlignment="0" applyProtection="0"/>
    <xf numFmtId="0" fontId="32" fillId="23"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167" fontId="10" fillId="0" borderId="0" applyFill="0" applyBorder="0" applyAlignment="0"/>
    <xf numFmtId="168" fontId="34" fillId="0" borderId="0" applyFill="0" applyBorder="0" applyAlignment="0"/>
    <xf numFmtId="169" fontId="34" fillId="0" borderId="0" applyFill="0" applyBorder="0" applyAlignment="0"/>
    <xf numFmtId="170" fontId="35" fillId="0" borderId="0" applyFill="0" applyBorder="0" applyAlignment="0"/>
    <xf numFmtId="171" fontId="35" fillId="0" borderId="0" applyFill="0" applyBorder="0" applyAlignment="0"/>
    <xf numFmtId="167" fontId="10" fillId="0" borderId="0" applyFill="0" applyBorder="0" applyAlignment="0"/>
    <xf numFmtId="172" fontId="10" fillId="0" borderId="0" applyFill="0" applyBorder="0" applyAlignment="0"/>
    <xf numFmtId="168" fontId="34" fillId="0" borderId="0" applyFill="0" applyBorder="0" applyAlignment="0"/>
    <xf numFmtId="0" fontId="36" fillId="24" borderId="4" applyNumberFormat="0" applyAlignment="0" applyProtection="0"/>
    <xf numFmtId="0" fontId="36" fillId="24" borderId="4" applyNumberFormat="0" applyAlignment="0" applyProtection="0"/>
    <xf numFmtId="0" fontId="37" fillId="25" borderId="5" applyNumberFormat="0" applyAlignment="0" applyProtection="0"/>
    <xf numFmtId="0" fontId="37" fillId="25" borderId="5" applyNumberFormat="0" applyAlignment="0" applyProtection="0"/>
    <xf numFmtId="167" fontId="10" fillId="0" borderId="0" applyFont="0" applyFill="0" applyBorder="0" applyAlignment="0" applyProtection="0"/>
    <xf numFmtId="164" fontId="19" fillId="0" borderId="0" applyFont="0" applyFill="0" applyBorder="0" applyAlignment="0" applyProtection="0"/>
    <xf numFmtId="164" fontId="12" fillId="0" borderId="0" applyFont="0" applyFill="0" applyBorder="0" applyAlignment="0" applyProtection="0"/>
    <xf numFmtId="173" fontId="10" fillId="0" borderId="0" applyFill="0" applyBorder="0" applyProtection="0">
      <alignment horizontal="justify" vertical="top" wrapText="1"/>
    </xf>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10" fillId="0" borderId="0" applyFill="0" applyBorder="0" applyProtection="0">
      <alignment horizontal="justify" vertical="top" wrapText="1"/>
    </xf>
    <xf numFmtId="164" fontId="1" fillId="0" borderId="0" applyFont="0" applyFill="0" applyBorder="0" applyAlignment="0" applyProtection="0"/>
    <xf numFmtId="164" fontId="19" fillId="0" borderId="0" applyFont="0" applyFill="0" applyBorder="0" applyAlignment="0" applyProtection="0"/>
    <xf numFmtId="174" fontId="21" fillId="0" borderId="0" applyFill="0" applyBorder="0" applyProtection="0">
      <alignment horizontal="justify" vertical="top" wrapText="1"/>
    </xf>
    <xf numFmtId="164" fontId="1" fillId="0" borderId="0" applyFont="0" applyFill="0" applyBorder="0" applyAlignment="0" applyProtection="0"/>
    <xf numFmtId="173" fontId="10" fillId="0" borderId="0" applyFill="0" applyBorder="0" applyProtection="0">
      <alignment horizontal="justify" vertical="top" wrapText="1"/>
    </xf>
    <xf numFmtId="164" fontId="10" fillId="0" borderId="0" applyFont="0" applyFill="0" applyBorder="0" applyAlignment="0" applyProtection="0"/>
    <xf numFmtId="164" fontId="10" fillId="0" borderId="0" applyFont="0" applyFill="0" applyBorder="0" applyAlignment="0" applyProtection="0"/>
    <xf numFmtId="43" fontId="19" fillId="0" borderId="0" applyFont="0" applyFill="0" applyBorder="0" applyAlignment="0" applyProtection="0"/>
    <xf numFmtId="164" fontId="10"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164" fontId="10"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168" fontId="34" fillId="0" borderId="0" applyFont="0" applyFill="0" applyBorder="0" applyAlignment="0" applyProtection="0"/>
    <xf numFmtId="14" fontId="24" fillId="0" borderId="0" applyFill="0" applyBorder="0" applyAlignment="0"/>
    <xf numFmtId="175" fontId="10" fillId="0" borderId="6">
      <alignment vertical="center"/>
    </xf>
    <xf numFmtId="167" fontId="10" fillId="0" borderId="0" applyFill="0" applyBorder="0" applyAlignment="0"/>
    <xf numFmtId="168" fontId="34" fillId="0" borderId="0" applyFill="0" applyBorder="0" applyAlignment="0"/>
    <xf numFmtId="167" fontId="10" fillId="0" borderId="0" applyFill="0" applyBorder="0" applyAlignment="0"/>
    <xf numFmtId="172" fontId="10" fillId="0" borderId="0" applyFill="0" applyBorder="0" applyAlignment="0"/>
    <xf numFmtId="168" fontId="34" fillId="0" borderId="0" applyFill="0" applyBorder="0" applyAlignment="0"/>
    <xf numFmtId="176" fontId="10" fillId="0" borderId="0" applyFont="0" applyFill="0" applyBorder="0" applyAlignment="0" applyProtection="0"/>
    <xf numFmtId="176" fontId="10" fillId="0" borderId="0" applyFont="0" applyFill="0" applyBorder="0" applyAlignment="0" applyProtection="0"/>
    <xf numFmtId="177" fontId="10" fillId="0" borderId="0" applyFont="0" applyFill="0" applyBorder="0" applyAlignment="0" applyProtection="0"/>
    <xf numFmtId="0" fontId="39" fillId="26" borderId="0" applyNumberFormat="0" applyBorder="0" applyProtection="0">
      <alignment horizontal="justify" vertical="top" wrapText="1"/>
    </xf>
    <xf numFmtId="0" fontId="40" fillId="0" borderId="0" applyNumberFormat="0" applyFill="0" applyBorder="0" applyAlignment="0" applyProtection="0"/>
    <xf numFmtId="0" fontId="40" fillId="0" borderId="0" applyNumberFormat="0" applyFill="0" applyBorder="0" applyAlignment="0" applyProtection="0"/>
    <xf numFmtId="0" fontId="41" fillId="8" borderId="0" applyNumberFormat="0" applyBorder="0" applyAlignment="0" applyProtection="0"/>
    <xf numFmtId="0" fontId="41" fillId="8" borderId="0" applyNumberFormat="0" applyBorder="0" applyAlignment="0" applyProtection="0"/>
    <xf numFmtId="38" fontId="42" fillId="27" borderId="0" applyNumberFormat="0" applyBorder="0" applyAlignment="0" applyProtection="0"/>
    <xf numFmtId="0" fontId="14" fillId="0" borderId="7" applyNumberFormat="0" applyAlignment="0" applyProtection="0">
      <alignment horizontal="left" vertical="center"/>
    </xf>
    <xf numFmtId="0" fontId="14" fillId="0" borderId="2">
      <alignment horizontal="left" vertical="center"/>
    </xf>
    <xf numFmtId="0" fontId="43" fillId="28" borderId="1">
      <alignment horizontal="centerContinuous" vertical="center"/>
    </xf>
    <xf numFmtId="0" fontId="44" fillId="0" borderId="8" applyNumberFormat="0" applyFill="0" applyAlignment="0" applyProtection="0"/>
    <xf numFmtId="0" fontId="44" fillId="0" borderId="8" applyNumberFormat="0" applyFill="0" applyAlignment="0" applyProtection="0"/>
    <xf numFmtId="0" fontId="45" fillId="0" borderId="9" applyNumberFormat="0" applyFill="0" applyAlignment="0" applyProtection="0"/>
    <xf numFmtId="0" fontId="45" fillId="0" borderId="9" applyNumberFormat="0" applyFill="0" applyAlignment="0" applyProtection="0"/>
    <xf numFmtId="0" fontId="46" fillId="0" borderId="10" applyNumberFormat="0" applyFill="0" applyAlignment="0" applyProtection="0"/>
    <xf numFmtId="0" fontId="46" fillId="0" borderId="10" applyNumberFormat="0" applyFill="0" applyAlignment="0" applyProtection="0"/>
    <xf numFmtId="0" fontId="46" fillId="0" borderId="0" applyNumberFormat="0" applyFill="0" applyBorder="0" applyAlignment="0" applyProtection="0"/>
    <xf numFmtId="0" fontId="46" fillId="0" borderId="0" applyNumberFormat="0" applyFill="0" applyBorder="0" applyAlignment="0" applyProtection="0"/>
    <xf numFmtId="10" fontId="42" fillId="29" borderId="1" applyNumberFormat="0" applyBorder="0" applyAlignment="0" applyProtection="0"/>
    <xf numFmtId="0" fontId="47" fillId="11" borderId="4" applyNumberFormat="0" applyAlignment="0" applyProtection="0"/>
    <xf numFmtId="0" fontId="47" fillId="11" borderId="4" applyNumberFormat="0" applyAlignment="0" applyProtection="0"/>
    <xf numFmtId="167" fontId="10" fillId="0" borderId="0" applyFill="0" applyBorder="0" applyAlignment="0"/>
    <xf numFmtId="168" fontId="34" fillId="0" borderId="0" applyFill="0" applyBorder="0" applyAlignment="0"/>
    <xf numFmtId="167" fontId="10" fillId="0" borderId="0" applyFill="0" applyBorder="0" applyAlignment="0"/>
    <xf numFmtId="172" fontId="10" fillId="0" borderId="0" applyFill="0" applyBorder="0" applyAlignment="0"/>
    <xf numFmtId="168" fontId="34" fillId="0" borderId="0" applyFill="0" applyBorder="0" applyAlignment="0"/>
    <xf numFmtId="0" fontId="48" fillId="0" borderId="11" applyNumberFormat="0" applyFill="0" applyAlignment="0" applyProtection="0"/>
    <xf numFmtId="0" fontId="48" fillId="0" borderId="11" applyNumberFormat="0" applyFill="0" applyAlignment="0" applyProtection="0"/>
    <xf numFmtId="0" fontId="39" fillId="30" borderId="0" applyNumberFormat="0" applyBorder="0" applyAlignment="0" applyProtection="0"/>
    <xf numFmtId="0" fontId="39" fillId="30" borderId="0" applyNumberFormat="0" applyBorder="0" applyAlignment="0" applyProtection="0"/>
    <xf numFmtId="178" fontId="49" fillId="0" borderId="0"/>
    <xf numFmtId="0" fontId="19" fillId="0" borderId="0"/>
    <xf numFmtId="0" fontId="10" fillId="0" borderId="0"/>
    <xf numFmtId="0" fontId="19" fillId="0" borderId="0"/>
    <xf numFmtId="0" fontId="10" fillId="0" borderId="0"/>
    <xf numFmtId="0" fontId="10" fillId="0" borderId="0"/>
    <xf numFmtId="0" fontId="10" fillId="0" borderId="0"/>
    <xf numFmtId="0" fontId="19" fillId="0" borderId="0"/>
    <xf numFmtId="0" fontId="10" fillId="0" borderId="0"/>
    <xf numFmtId="0" fontId="19" fillId="0" borderId="0"/>
    <xf numFmtId="0" fontId="1" fillId="0" borderId="0"/>
    <xf numFmtId="0" fontId="10" fillId="0" borderId="0"/>
    <xf numFmtId="0" fontId="1" fillId="0" borderId="0"/>
    <xf numFmtId="0" fontId="1" fillId="0" borderId="0"/>
    <xf numFmtId="0" fontId="1" fillId="0" borderId="0"/>
    <xf numFmtId="0" fontId="1" fillId="0" borderId="0"/>
    <xf numFmtId="0" fontId="19"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9"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2" fontId="50" fillId="0" borderId="0">
      <alignment horizontal="center"/>
    </xf>
    <xf numFmtId="2" fontId="50" fillId="0" borderId="0">
      <alignment horizontal="center"/>
    </xf>
    <xf numFmtId="2" fontId="50" fillId="0" borderId="0">
      <alignment horizont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0" fillId="0" borderId="0"/>
    <xf numFmtId="0" fontId="10" fillId="0" borderId="0"/>
    <xf numFmtId="0" fontId="10" fillId="0" borderId="0"/>
    <xf numFmtId="0" fontId="10" fillId="0" borderId="0"/>
    <xf numFmtId="0" fontId="10" fillId="0" borderId="0"/>
    <xf numFmtId="0" fontId="38" fillId="0" borderId="0"/>
    <xf numFmtId="0" fontId="10" fillId="31" borderId="12" applyNumberFormat="0" applyFont="0" applyAlignment="0" applyProtection="0"/>
    <xf numFmtId="0" fontId="10" fillId="31" borderId="12" applyNumberFormat="0" applyFont="0" applyAlignment="0" applyProtection="0"/>
    <xf numFmtId="0" fontId="10" fillId="31" borderId="12" applyNumberFormat="0" applyFont="0" applyAlignment="0" applyProtection="0"/>
    <xf numFmtId="0" fontId="10" fillId="31" borderId="12" applyNumberFormat="0" applyFont="0" applyAlignment="0" applyProtection="0"/>
    <xf numFmtId="0" fontId="51" fillId="24" borderId="13" applyNumberFormat="0" applyAlignment="0" applyProtection="0"/>
    <xf numFmtId="0" fontId="51" fillId="24" borderId="13" applyNumberFormat="0" applyAlignment="0" applyProtection="0"/>
    <xf numFmtId="0" fontId="52" fillId="5" borderId="0"/>
    <xf numFmtId="171" fontId="35" fillId="0" borderId="0" applyFont="0" applyFill="0" applyBorder="0" applyAlignment="0" applyProtection="0"/>
    <xf numFmtId="179" fontId="10" fillId="0" borderId="0" applyFont="0" applyFill="0" applyBorder="0" applyAlignment="0" applyProtection="0"/>
    <xf numFmtId="10" fontId="10" fillId="0" borderId="0" applyFont="0" applyFill="0" applyBorder="0" applyAlignment="0" applyProtection="0"/>
    <xf numFmtId="9" fontId="10" fillId="0" borderId="0" applyFill="0" applyBorder="0" applyProtection="0">
      <alignment horizontal="justify" vertical="top" wrapText="1"/>
    </xf>
    <xf numFmtId="167" fontId="10" fillId="0" borderId="0" applyFill="0" applyBorder="0" applyAlignment="0"/>
    <xf numFmtId="168" fontId="34" fillId="0" borderId="0" applyFill="0" applyBorder="0" applyAlignment="0"/>
    <xf numFmtId="167" fontId="10" fillId="0" borderId="0" applyFill="0" applyBorder="0" applyAlignment="0"/>
    <xf numFmtId="172" fontId="10" fillId="0" borderId="0" applyFill="0" applyBorder="0" applyAlignment="0"/>
    <xf numFmtId="168" fontId="34" fillId="0" borderId="0" applyFill="0" applyBorder="0" applyAlignment="0"/>
    <xf numFmtId="180" fontId="12" fillId="0" borderId="0"/>
    <xf numFmtId="0" fontId="23" fillId="0" borderId="14" applyBorder="0"/>
    <xf numFmtId="49" fontId="24" fillId="0" borderId="0" applyFill="0" applyBorder="0" applyAlignment="0"/>
    <xf numFmtId="181" fontId="10" fillId="0" borderId="0" applyFill="0" applyBorder="0" applyAlignment="0"/>
    <xf numFmtId="182" fontId="10" fillId="0" borderId="0" applyFill="0" applyBorder="0" applyAlignment="0"/>
    <xf numFmtId="0" fontId="53" fillId="0" borderId="0" applyNumberFormat="0" applyFill="0" applyBorder="0" applyAlignment="0" applyProtection="0"/>
    <xf numFmtId="0" fontId="53" fillId="0" borderId="0" applyNumberFormat="0" applyFill="0" applyBorder="0" applyAlignment="0" applyProtection="0"/>
    <xf numFmtId="0" fontId="54" fillId="0" borderId="15" applyNumberFormat="0" applyFill="0" applyAlignment="0" applyProtection="0"/>
    <xf numFmtId="0" fontId="54" fillId="0" borderId="15" applyNumberFormat="0" applyFill="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10" fillId="0" borderId="0"/>
  </cellStyleXfs>
  <cellXfs count="137">
    <xf numFmtId="0" fontId="0" fillId="0" borderId="0" xfId="0"/>
    <xf numFmtId="0" fontId="0" fillId="0" borderId="0" xfId="0" applyFill="1" applyBorder="1" applyAlignment="1">
      <alignment horizontal="center" vertical="center"/>
    </xf>
    <xf numFmtId="4" fontId="0" fillId="0" borderId="0" xfId="0" applyNumberFormat="1" applyBorder="1" applyAlignment="1">
      <alignment horizontal="center" vertical="center"/>
    </xf>
    <xf numFmtId="44" fontId="0" fillId="0" borderId="0" xfId="0" applyNumberFormat="1" applyBorder="1" applyAlignment="1">
      <alignment horizontal="center" vertical="center"/>
    </xf>
    <xf numFmtId="1" fontId="5" fillId="3" borderId="1" xfId="0" applyNumberFormat="1" applyFont="1" applyFill="1" applyBorder="1" applyAlignment="1">
      <alignment horizontal="center" vertical="center" wrapText="1"/>
    </xf>
    <xf numFmtId="0" fontId="6" fillId="3" borderId="1" xfId="0" applyFont="1" applyFill="1" applyBorder="1" applyAlignment="1">
      <alignment horizontal="left" vertical="center" wrapText="1"/>
    </xf>
    <xf numFmtId="0" fontId="6" fillId="3" borderId="1" xfId="0" applyFont="1" applyFill="1" applyBorder="1" applyAlignment="1">
      <alignment horizontal="center" vertical="center" wrapText="1"/>
    </xf>
    <xf numFmtId="1" fontId="7" fillId="2" borderId="1" xfId="0" applyNumberFormat="1" applyFont="1" applyFill="1" applyBorder="1" applyAlignment="1">
      <alignment horizontal="center" vertical="center"/>
    </xf>
    <xf numFmtId="0" fontId="8" fillId="2" borderId="1" xfId="0" applyFont="1" applyFill="1" applyBorder="1" applyAlignment="1">
      <alignment horizontal="left" vertical="center"/>
    </xf>
    <xf numFmtId="0" fontId="0" fillId="0" borderId="0" xfId="0" applyBorder="1" applyAlignment="1">
      <alignment horizontal="center" vertical="center"/>
    </xf>
    <xf numFmtId="1" fontId="17" fillId="0" borderId="1" xfId="2" applyNumberFormat="1" applyFont="1" applyFill="1" applyBorder="1" applyAlignment="1" applyProtection="1">
      <alignment horizontal="center" vertical="center" wrapText="1"/>
    </xf>
    <xf numFmtId="0" fontId="10" fillId="0" borderId="1" xfId="3" applyFont="1" applyFill="1" applyBorder="1" applyAlignment="1" applyProtection="1">
      <alignment horizontal="center" vertical="center"/>
    </xf>
    <xf numFmtId="165" fontId="10" fillId="0" borderId="1" xfId="2" applyNumberFormat="1" applyFont="1" applyFill="1" applyBorder="1" applyAlignment="1" applyProtection="1">
      <alignment horizontal="center" vertical="center" wrapText="1"/>
    </xf>
    <xf numFmtId="4" fontId="18" fillId="0" borderId="1" xfId="2" applyNumberFormat="1" applyFont="1" applyFill="1" applyBorder="1" applyAlignment="1" applyProtection="1">
      <alignment horizontal="center" vertical="center" wrapText="1"/>
    </xf>
    <xf numFmtId="0" fontId="10" fillId="0" borderId="1" xfId="4" applyFont="1" applyFill="1" applyBorder="1" applyAlignment="1" applyProtection="1">
      <alignment horizontal="center" vertical="center"/>
    </xf>
    <xf numFmtId="1" fontId="20" fillId="0" borderId="1" xfId="0" applyNumberFormat="1" applyFont="1" applyFill="1" applyBorder="1" applyAlignment="1">
      <alignment horizontal="center" vertical="center"/>
    </xf>
    <xf numFmtId="165" fontId="4" fillId="0" borderId="1" xfId="0" applyNumberFormat="1" applyFont="1" applyFill="1" applyBorder="1" applyAlignment="1">
      <alignment horizontal="center" vertical="center"/>
    </xf>
    <xf numFmtId="0" fontId="0" fillId="0" borderId="1" xfId="0" applyFill="1" applyBorder="1" applyAlignment="1">
      <alignment horizontal="center" vertical="center"/>
    </xf>
    <xf numFmtId="4" fontId="0" fillId="0" borderId="1" xfId="0" applyNumberFormat="1" applyFill="1" applyBorder="1" applyAlignment="1">
      <alignment horizontal="center" vertical="center"/>
    </xf>
    <xf numFmtId="0" fontId="9" fillId="0" borderId="1" xfId="0" applyFont="1" applyFill="1" applyBorder="1" applyAlignment="1">
      <alignment horizontal="left" vertical="center"/>
    </xf>
    <xf numFmtId="1" fontId="17" fillId="0" borderId="1" xfId="3" applyNumberFormat="1" applyFont="1" applyFill="1" applyBorder="1" applyAlignment="1">
      <alignment horizontal="center" vertical="center"/>
    </xf>
    <xf numFmtId="0" fontId="10" fillId="0" borderId="1" xfId="7" applyFont="1" applyFill="1" applyBorder="1" applyAlignment="1">
      <alignment horizontal="center" vertical="center"/>
    </xf>
    <xf numFmtId="1" fontId="17" fillId="0" borderId="1" xfId="1" applyNumberFormat="1" applyFont="1" applyFill="1" applyBorder="1" applyAlignment="1" applyProtection="1">
      <alignment horizontal="center" vertical="center" wrapText="1"/>
      <protection locked="0"/>
    </xf>
    <xf numFmtId="1" fontId="21" fillId="0" borderId="1" xfId="5" applyNumberFormat="1" applyFont="1" applyFill="1" applyBorder="1" applyAlignment="1">
      <alignment horizontal="center" vertical="center" wrapText="1"/>
    </xf>
    <xf numFmtId="2" fontId="10" fillId="0" borderId="1" xfId="3" applyNumberFormat="1" applyFont="1" applyFill="1" applyBorder="1" applyAlignment="1">
      <alignment horizontal="center" vertical="center" wrapText="1"/>
    </xf>
    <xf numFmtId="1" fontId="27" fillId="0" borderId="1" xfId="0" applyNumberFormat="1" applyFont="1" applyFill="1" applyBorder="1" applyAlignment="1">
      <alignment horizontal="center" vertical="center" wrapText="1"/>
    </xf>
    <xf numFmtId="1" fontId="17" fillId="0" borderId="1" xfId="8" applyNumberFormat="1" applyFont="1" applyFill="1" applyBorder="1" applyAlignment="1">
      <alignment horizontal="center" vertical="center" wrapText="1"/>
    </xf>
    <xf numFmtId="0" fontId="10" fillId="0" borderId="1" xfId="8" applyFont="1" applyFill="1" applyBorder="1" applyAlignment="1">
      <alignment horizontal="center" vertical="center" wrapText="1"/>
    </xf>
    <xf numFmtId="0" fontId="24" fillId="0" borderId="1" xfId="0" applyFont="1" applyFill="1" applyBorder="1" applyAlignment="1">
      <alignment horizontal="center" vertical="center" wrapText="1"/>
    </xf>
    <xf numFmtId="1" fontId="27" fillId="0" borderId="1" xfId="0" applyNumberFormat="1" applyFont="1" applyFill="1" applyBorder="1" applyAlignment="1">
      <alignment horizontal="center" vertical="center"/>
    </xf>
    <xf numFmtId="1" fontId="17"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10" fillId="0" borderId="1" xfId="3" applyFont="1" applyFill="1" applyBorder="1" applyAlignment="1">
      <alignment horizontal="center" vertical="center"/>
    </xf>
    <xf numFmtId="0" fontId="10" fillId="0" borderId="1" xfId="3" applyFont="1" applyFill="1" applyBorder="1" applyAlignment="1">
      <alignment horizontal="center" vertical="center" wrapText="1"/>
    </xf>
    <xf numFmtId="1" fontId="21" fillId="0" borderId="1" xfId="0" applyNumberFormat="1" applyFont="1" applyFill="1" applyBorder="1" applyAlignment="1">
      <alignment horizontal="center" vertical="center" wrapText="1"/>
    </xf>
    <xf numFmtId="1" fontId="28" fillId="0" borderId="1" xfId="0" applyNumberFormat="1" applyFont="1" applyFill="1" applyBorder="1" applyAlignment="1">
      <alignment horizontal="center" vertical="center" wrapText="1"/>
    </xf>
    <xf numFmtId="4" fontId="0" fillId="0" borderId="1" xfId="0" applyNumberFormat="1" applyBorder="1" applyAlignment="1">
      <alignment horizontal="center" vertical="center"/>
    </xf>
    <xf numFmtId="0" fontId="24" fillId="0" borderId="1" xfId="0" applyFont="1" applyFill="1" applyBorder="1" applyAlignment="1">
      <alignment horizontal="center" vertical="center"/>
    </xf>
    <xf numFmtId="1" fontId="17" fillId="0" borderId="1" xfId="1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166" fontId="10" fillId="0" borderId="1" xfId="0" applyNumberFormat="1" applyFont="1" applyFill="1" applyBorder="1" applyAlignment="1">
      <alignment horizontal="center" vertical="center"/>
    </xf>
    <xf numFmtId="0" fontId="24" fillId="4" borderId="1" xfId="0" applyFont="1" applyFill="1" applyBorder="1" applyAlignment="1">
      <alignment horizontal="center" vertical="center" wrapText="1"/>
    </xf>
    <xf numFmtId="1" fontId="17" fillId="4" borderId="1" xfId="1" applyNumberFormat="1" applyFont="1" applyFill="1" applyBorder="1" applyAlignment="1" applyProtection="1">
      <alignment horizontal="center" vertical="center" wrapText="1"/>
      <protection locked="0"/>
    </xf>
    <xf numFmtId="0" fontId="4" fillId="0" borderId="1" xfId="0" applyFont="1" applyBorder="1" applyAlignment="1">
      <alignment horizontal="center" vertical="center"/>
    </xf>
    <xf numFmtId="1" fontId="20" fillId="0" borderId="1" xfId="0" applyNumberFormat="1" applyFont="1" applyBorder="1" applyAlignment="1">
      <alignment horizontal="center" vertical="center"/>
    </xf>
    <xf numFmtId="0" fontId="10" fillId="4" borderId="1" xfId="1" applyFont="1" applyFill="1" applyBorder="1" applyAlignment="1">
      <alignment horizontal="center" vertical="center"/>
    </xf>
    <xf numFmtId="1" fontId="17" fillId="4" borderId="1" xfId="1" applyNumberFormat="1" applyFont="1" applyFill="1" applyBorder="1" applyAlignment="1" applyProtection="1">
      <alignment horizontal="center" vertical="center"/>
      <protection locked="0"/>
    </xf>
    <xf numFmtId="1" fontId="17" fillId="4" borderId="1" xfId="9" applyNumberFormat="1" applyFont="1" applyFill="1" applyBorder="1" applyAlignment="1">
      <alignment horizontal="center" vertical="center" wrapText="1"/>
    </xf>
    <xf numFmtId="0" fontId="10" fillId="4" borderId="1" xfId="9" applyFont="1" applyFill="1" applyBorder="1" applyAlignment="1">
      <alignment horizontal="center" vertical="center" wrapText="1"/>
    </xf>
    <xf numFmtId="1" fontId="27" fillId="0" borderId="1" xfId="0" applyNumberFormat="1" applyFont="1" applyBorder="1" applyAlignment="1">
      <alignment horizontal="center" vertical="center"/>
    </xf>
    <xf numFmtId="1" fontId="21" fillId="4" borderId="1" xfId="0" applyNumberFormat="1" applyFont="1" applyFill="1" applyBorder="1" applyAlignment="1">
      <alignment horizontal="center" vertical="center" wrapText="1"/>
    </xf>
    <xf numFmtId="0" fontId="10" fillId="4" borderId="1" xfId="0" applyFont="1" applyFill="1" applyBorder="1" applyAlignment="1">
      <alignment horizontal="center" vertical="center" wrapText="1"/>
    </xf>
    <xf numFmtId="1" fontId="17" fillId="5" borderId="1" xfId="0" applyNumberFormat="1" applyFont="1" applyFill="1" applyBorder="1" applyAlignment="1">
      <alignment horizontal="center" vertical="center"/>
    </xf>
    <xf numFmtId="0" fontId="24" fillId="5" borderId="1" xfId="0" applyFont="1" applyFill="1" applyBorder="1" applyAlignment="1">
      <alignment horizontal="center" vertical="center" wrapText="1"/>
    </xf>
    <xf numFmtId="1" fontId="7" fillId="0" borderId="1" xfId="0" applyNumberFormat="1" applyFont="1" applyBorder="1" applyAlignment="1">
      <alignment horizontal="center" vertical="center"/>
    </xf>
    <xf numFmtId="0" fontId="10" fillId="0" borderId="1" xfId="0" applyFont="1" applyFill="1" applyBorder="1" applyAlignment="1">
      <alignment horizontal="left" vertical="center" wrapText="1"/>
    </xf>
    <xf numFmtId="0" fontId="15" fillId="0" borderId="1" xfId="15" applyFont="1" applyFill="1" applyBorder="1" applyAlignment="1">
      <alignment horizontal="left" vertical="center"/>
    </xf>
    <xf numFmtId="0" fontId="10" fillId="0" borderId="1" xfId="15" applyFont="1" applyFill="1" applyBorder="1" applyAlignment="1">
      <alignment horizontal="left" vertical="center"/>
    </xf>
    <xf numFmtId="1" fontId="20" fillId="0" borderId="1" xfId="14" applyNumberFormat="1" applyFont="1" applyFill="1" applyBorder="1" applyAlignment="1">
      <alignment horizontal="center" vertical="center" wrapText="1"/>
    </xf>
    <xf numFmtId="0" fontId="10" fillId="0" borderId="1" xfId="14" applyFont="1" applyFill="1" applyBorder="1" applyAlignment="1">
      <alignment horizontal="center" vertical="center" wrapText="1"/>
    </xf>
    <xf numFmtId="4" fontId="30" fillId="0" borderId="1" xfId="14" applyNumberFormat="1" applyFont="1" applyFill="1" applyBorder="1" applyAlignment="1">
      <alignment horizontal="center" vertical="center" wrapText="1"/>
    </xf>
    <xf numFmtId="0" fontId="24" fillId="0" borderId="1" xfId="0" applyFont="1" applyFill="1" applyBorder="1" applyAlignment="1">
      <alignment horizontal="left" vertical="center" wrapText="1"/>
    </xf>
    <xf numFmtId="1" fontId="17" fillId="0" borderId="1" xfId="14" applyNumberFormat="1" applyFont="1" applyFill="1" applyBorder="1" applyAlignment="1">
      <alignment horizontal="center" vertical="center"/>
    </xf>
    <xf numFmtId="0" fontId="24" fillId="0" borderId="1" xfId="13" applyFont="1" applyFill="1" applyBorder="1" applyAlignment="1">
      <alignment horizontal="justify" vertical="center"/>
    </xf>
    <xf numFmtId="0" fontId="24" fillId="0" borderId="1" xfId="13" applyFont="1" applyFill="1" applyBorder="1" applyAlignment="1">
      <alignment horizontal="center" vertical="center" wrapText="1"/>
    </xf>
    <xf numFmtId="0" fontId="10" fillId="0" borderId="1" xfId="13" applyFont="1" applyFill="1" applyBorder="1" applyAlignment="1">
      <alignment horizontal="center" vertical="center" wrapText="1"/>
    </xf>
    <xf numFmtId="0" fontId="24" fillId="0" borderId="1" xfId="17" applyFont="1" applyFill="1" applyBorder="1" applyAlignment="1">
      <alignment horizontal="justify" vertical="center"/>
    </xf>
    <xf numFmtId="43" fontId="18" fillId="0" borderId="1" xfId="2" applyNumberFormat="1" applyFont="1" applyFill="1" applyBorder="1" applyAlignment="1" applyProtection="1">
      <alignment horizontal="center" vertical="center" wrapText="1"/>
    </xf>
    <xf numFmtId="0" fontId="7" fillId="0" borderId="1" xfId="0" applyFont="1" applyFill="1" applyBorder="1" applyAlignment="1">
      <alignment horizontal="center" vertical="center"/>
    </xf>
    <xf numFmtId="0" fontId="8" fillId="0" borderId="1" xfId="0" applyFont="1" applyFill="1" applyBorder="1" applyAlignment="1">
      <alignment horizontal="left" vertical="center"/>
    </xf>
    <xf numFmtId="0" fontId="4" fillId="0" borderId="1" xfId="0" applyFont="1" applyFill="1" applyBorder="1" applyAlignment="1">
      <alignment vertical="center"/>
    </xf>
    <xf numFmtId="44" fontId="7" fillId="0" borderId="1" xfId="0" applyNumberFormat="1" applyFont="1" applyFill="1" applyBorder="1" applyAlignment="1">
      <alignment vertical="center"/>
    </xf>
    <xf numFmtId="0" fontId="7" fillId="0" borderId="1" xfId="0" applyFont="1" applyFill="1" applyBorder="1" applyAlignment="1">
      <alignment vertical="center"/>
    </xf>
    <xf numFmtId="0" fontId="10" fillId="0" borderId="1" xfId="1" applyFont="1" applyFill="1" applyBorder="1" applyAlignment="1" applyProtection="1">
      <alignment horizontal="justify" vertical="top" wrapText="1"/>
    </xf>
    <xf numFmtId="0" fontId="10" fillId="0" borderId="1" xfId="0" applyFont="1" applyFill="1" applyBorder="1" applyAlignment="1" applyProtection="1">
      <alignment horizontal="center" vertical="center" wrapText="1"/>
    </xf>
    <xf numFmtId="0" fontId="0" fillId="0" borderId="1" xfId="0" applyBorder="1" applyAlignment="1">
      <alignment horizontal="center" vertical="center"/>
    </xf>
    <xf numFmtId="0" fontId="26" fillId="0" borderId="1" xfId="1" applyFont="1" applyFill="1" applyBorder="1" applyAlignment="1" applyProtection="1">
      <alignment horizontal="justify" vertical="top" wrapText="1"/>
    </xf>
    <xf numFmtId="1" fontId="21" fillId="5" borderId="1" xfId="0" applyNumberFormat="1" applyFont="1" applyFill="1" applyBorder="1" applyAlignment="1">
      <alignment horizontal="center" vertical="center" wrapText="1"/>
    </xf>
    <xf numFmtId="0" fontId="10" fillId="5" borderId="1" xfId="0" applyFont="1" applyFill="1" applyBorder="1" applyAlignment="1">
      <alignment horizontal="center" vertical="center"/>
    </xf>
    <xf numFmtId="0" fontId="10" fillId="0" borderId="1" xfId="1" applyFont="1" applyFill="1" applyBorder="1" applyAlignment="1" applyProtection="1">
      <alignment horizontal="justify" wrapText="1"/>
    </xf>
    <xf numFmtId="0" fontId="24" fillId="0" borderId="1" xfId="0" applyFont="1" applyFill="1" applyBorder="1" applyAlignment="1">
      <alignment horizontal="left" vertical="top" wrapText="1"/>
    </xf>
    <xf numFmtId="0" fontId="24" fillId="0" borderId="1" xfId="0" applyFont="1" applyFill="1" applyBorder="1" applyAlignment="1">
      <alignment horizontal="left" vertical="top"/>
    </xf>
    <xf numFmtId="0" fontId="8" fillId="0" borderId="1" xfId="0" applyFont="1" applyFill="1" applyBorder="1" applyAlignment="1">
      <alignment horizontal="left" vertical="top"/>
    </xf>
    <xf numFmtId="0" fontId="10" fillId="0" borderId="1" xfId="0" applyFont="1" applyFill="1" applyBorder="1" applyAlignment="1">
      <alignment horizontal="justify" vertical="top" wrapText="1"/>
    </xf>
    <xf numFmtId="1" fontId="0" fillId="2" borderId="1" xfId="0" applyNumberFormat="1" applyFont="1" applyFill="1" applyBorder="1" applyAlignment="1">
      <alignment horizontal="center" vertical="center"/>
    </xf>
    <xf numFmtId="43" fontId="18" fillId="2" borderId="1" xfId="2" applyNumberFormat="1" applyFont="1" applyFill="1" applyBorder="1" applyAlignment="1" applyProtection="1">
      <alignment horizontal="center" vertical="center" wrapText="1"/>
    </xf>
    <xf numFmtId="1" fontId="0" fillId="2" borderId="1" xfId="0" applyNumberFormat="1" applyFill="1" applyBorder="1" applyAlignment="1">
      <alignment horizontal="center" vertical="center"/>
    </xf>
    <xf numFmtId="2" fontId="2" fillId="2" borderId="1" xfId="0" applyNumberFormat="1" applyFont="1" applyFill="1" applyBorder="1" applyAlignment="1">
      <alignment horizontal="right" vertical="center"/>
    </xf>
    <xf numFmtId="0" fontId="8" fillId="0" borderId="0" xfId="0" applyFont="1" applyBorder="1" applyAlignment="1">
      <alignment horizontal="center" vertical="center"/>
    </xf>
    <xf numFmtId="0" fontId="4" fillId="0" borderId="0" xfId="0" applyFont="1" applyBorder="1" applyAlignment="1">
      <alignment horizontal="center" vertical="center"/>
    </xf>
    <xf numFmtId="1" fontId="0" fillId="0" borderId="0" xfId="0" applyNumberFormat="1" applyFont="1" applyBorder="1" applyAlignment="1">
      <alignment horizontal="center" vertical="center"/>
    </xf>
    <xf numFmtId="0" fontId="9" fillId="0" borderId="0" xfId="0" applyFont="1" applyBorder="1" applyAlignment="1">
      <alignment horizontal="left" vertical="center"/>
    </xf>
    <xf numFmtId="44" fontId="4" fillId="0" borderId="1" xfId="0" applyNumberFormat="1" applyFont="1" applyBorder="1" applyAlignment="1">
      <alignment horizontal="center" vertical="center"/>
    </xf>
    <xf numFmtId="0" fontId="13" fillId="32" borderId="1" xfId="2" applyFont="1" applyFill="1" applyBorder="1" applyAlignment="1" applyProtection="1">
      <alignment horizontal="center" vertical="center" wrapText="1"/>
    </xf>
    <xf numFmtId="0" fontId="15" fillId="32" borderId="1" xfId="2" applyFont="1" applyFill="1" applyBorder="1" applyAlignment="1" applyProtection="1">
      <alignment horizontal="left" vertical="center" wrapText="1"/>
    </xf>
    <xf numFmtId="0" fontId="10" fillId="32" borderId="1" xfId="2" applyFont="1" applyFill="1" applyBorder="1" applyAlignment="1" applyProtection="1">
      <alignment horizontal="center" vertical="center" wrapText="1"/>
    </xf>
    <xf numFmtId="44" fontId="16" fillId="32" borderId="1" xfId="2" applyNumberFormat="1" applyFont="1" applyFill="1" applyBorder="1" applyAlignment="1" applyProtection="1">
      <alignment horizontal="center" vertical="center" wrapText="1"/>
    </xf>
    <xf numFmtId="4" fontId="16" fillId="32" borderId="1" xfId="2" applyNumberFormat="1" applyFont="1" applyFill="1" applyBorder="1" applyAlignment="1" applyProtection="1">
      <alignment horizontal="center" vertical="center" wrapText="1"/>
    </xf>
    <xf numFmtId="1" fontId="17" fillId="0" borderId="1" xfId="2" applyNumberFormat="1" applyFont="1" applyFill="1" applyBorder="1" applyAlignment="1" applyProtection="1">
      <alignment horizontal="center" vertical="top" wrapText="1"/>
    </xf>
    <xf numFmtId="43" fontId="18" fillId="0" borderId="1" xfId="2" applyNumberFormat="1" applyFont="1" applyFill="1" applyBorder="1" applyAlignment="1" applyProtection="1">
      <alignment horizontal="center" vertical="top" wrapText="1"/>
    </xf>
    <xf numFmtId="43" fontId="4" fillId="0" borderId="1" xfId="0" applyNumberFormat="1" applyFont="1" applyBorder="1" applyAlignment="1">
      <alignment horizontal="center" vertical="center"/>
    </xf>
    <xf numFmtId="43" fontId="4" fillId="2" borderId="1" xfId="0" applyNumberFormat="1" applyFont="1" applyFill="1" applyBorder="1" applyAlignment="1">
      <alignment horizontal="center" vertical="center"/>
    </xf>
    <xf numFmtId="1" fontId="20" fillId="0" borderId="1" xfId="0" applyNumberFormat="1" applyFont="1" applyFill="1" applyBorder="1" applyAlignment="1">
      <alignment horizontal="center" vertical="center"/>
    </xf>
    <xf numFmtId="0" fontId="24" fillId="0" borderId="1" xfId="17" applyFont="1" applyFill="1" applyBorder="1" applyAlignment="1">
      <alignment horizontal="center" vertical="center"/>
    </xf>
    <xf numFmtId="0" fontId="8" fillId="0" borderId="1" xfId="0" applyFont="1" applyFill="1" applyBorder="1" applyAlignment="1">
      <alignment horizontal="center" vertical="center"/>
    </xf>
    <xf numFmtId="0" fontId="15" fillId="0" borderId="1" xfId="15" applyFont="1" applyFill="1" applyBorder="1" applyAlignment="1">
      <alignment horizontal="center" vertical="center"/>
    </xf>
    <xf numFmtId="165" fontId="4" fillId="0" borderId="0" xfId="0" applyNumberFormat="1" applyFont="1" applyFill="1" applyBorder="1" applyAlignment="1">
      <alignment horizontal="center" vertical="center"/>
    </xf>
    <xf numFmtId="0" fontId="15" fillId="32" borderId="1" xfId="226" applyFont="1" applyFill="1" applyBorder="1" applyAlignment="1" applyProtection="1">
      <alignment horizontal="center" vertical="top" wrapText="1"/>
    </xf>
    <xf numFmtId="0" fontId="15" fillId="32" borderId="1" xfId="226" applyFont="1" applyFill="1" applyBorder="1" applyAlignment="1" applyProtection="1">
      <alignment horizontal="justify" vertical="top" wrapText="1"/>
    </xf>
    <xf numFmtId="0" fontId="15" fillId="32" borderId="1" xfId="226" applyFont="1" applyFill="1" applyBorder="1" applyAlignment="1" applyProtection="1">
      <alignment horizontal="center" vertical="center" wrapText="1"/>
    </xf>
    <xf numFmtId="2" fontId="15" fillId="32" borderId="1" xfId="226" applyNumberFormat="1" applyFont="1" applyFill="1" applyBorder="1" applyAlignment="1" applyProtection="1">
      <alignment horizontal="center" vertical="top" wrapText="1"/>
    </xf>
    <xf numFmtId="0" fontId="3"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1" fontId="0" fillId="0" borderId="3" xfId="0" applyNumberFormat="1" applyFont="1" applyBorder="1" applyAlignment="1">
      <alignment horizontal="center" vertical="center"/>
    </xf>
    <xf numFmtId="1" fontId="20" fillId="0" borderId="1" xfId="0" applyNumberFormat="1" applyFont="1" applyFill="1" applyBorder="1" applyAlignment="1">
      <alignment horizontal="center" vertical="center"/>
    </xf>
    <xf numFmtId="0" fontId="11" fillId="2" borderId="1" xfId="1" applyFont="1" applyFill="1" applyBorder="1" applyAlignment="1" applyProtection="1">
      <alignment horizontal="center" vertical="center" wrapText="1"/>
    </xf>
    <xf numFmtId="0" fontId="13" fillId="0" borderId="16" xfId="2" applyFont="1" applyFill="1" applyBorder="1" applyAlignment="1" applyProtection="1">
      <alignment horizontal="center" vertical="center" wrapText="1"/>
    </xf>
    <xf numFmtId="0" fontId="13" fillId="0" borderId="2" xfId="2" applyFont="1" applyFill="1" applyBorder="1" applyAlignment="1" applyProtection="1">
      <alignment horizontal="center" vertical="center" wrapText="1"/>
    </xf>
    <xf numFmtId="0" fontId="13" fillId="0" borderId="17" xfId="2" applyFont="1" applyFill="1" applyBorder="1" applyAlignment="1" applyProtection="1">
      <alignment horizontal="center" vertical="center" wrapText="1"/>
    </xf>
    <xf numFmtId="1" fontId="0" fillId="0" borderId="16" xfId="0" applyNumberFormat="1" applyFont="1" applyBorder="1" applyAlignment="1">
      <alignment horizontal="center" vertical="center"/>
    </xf>
    <xf numFmtId="1" fontId="0" fillId="0" borderId="2" xfId="0" applyNumberFormat="1" applyFont="1" applyBorder="1" applyAlignment="1">
      <alignment horizontal="center" vertical="center"/>
    </xf>
    <xf numFmtId="1" fontId="0" fillId="0" borderId="17" xfId="0" applyNumberFormat="1" applyFont="1" applyBorder="1" applyAlignment="1">
      <alignment horizontal="center" vertical="center"/>
    </xf>
    <xf numFmtId="43" fontId="18" fillId="0" borderId="1" xfId="2" applyNumberFormat="1" applyFont="1" applyFill="1" applyBorder="1" applyAlignment="1" applyProtection="1">
      <alignment horizontal="center" vertical="center" wrapText="1"/>
      <protection locked="0"/>
    </xf>
    <xf numFmtId="2" fontId="18" fillId="0" borderId="1" xfId="2" applyNumberFormat="1" applyFont="1" applyFill="1" applyBorder="1" applyAlignment="1" applyProtection="1">
      <alignment horizontal="center" vertical="center" wrapText="1"/>
      <protection locked="0"/>
    </xf>
    <xf numFmtId="43" fontId="18" fillId="0" borderId="1" xfId="2" applyNumberFormat="1" applyFont="1" applyFill="1" applyBorder="1" applyAlignment="1" applyProtection="1">
      <alignment horizontal="center" vertical="top" wrapText="1"/>
      <protection locked="0"/>
    </xf>
    <xf numFmtId="2" fontId="18" fillId="0" borderId="1" xfId="2" applyNumberFormat="1" applyFont="1" applyFill="1" applyBorder="1" applyAlignment="1" applyProtection="1">
      <alignment horizontal="center" vertical="top" wrapText="1"/>
      <protection locked="0"/>
    </xf>
    <xf numFmtId="0" fontId="0" fillId="0" borderId="1" xfId="0" applyFill="1" applyBorder="1" applyAlignment="1" applyProtection="1">
      <alignment horizontal="center" vertical="center"/>
      <protection locked="0"/>
    </xf>
    <xf numFmtId="0" fontId="0" fillId="0" borderId="0" xfId="0" applyFill="1" applyBorder="1" applyAlignment="1" applyProtection="1">
      <alignment horizontal="center" vertical="center"/>
      <protection locked="0"/>
    </xf>
    <xf numFmtId="0" fontId="0" fillId="0" borderId="1" xfId="0" applyBorder="1" applyAlignment="1" applyProtection="1">
      <alignment horizontal="center" vertical="center"/>
      <protection locked="0"/>
    </xf>
    <xf numFmtId="44" fontId="0" fillId="0" borderId="1" xfId="0" applyNumberFormat="1" applyBorder="1" applyAlignment="1" applyProtection="1">
      <alignment horizontal="center" vertical="center"/>
      <protection locked="0"/>
    </xf>
    <xf numFmtId="0" fontId="15" fillId="0" borderId="1" xfId="15" applyFont="1" applyFill="1" applyBorder="1" applyAlignment="1" applyProtection="1">
      <alignment horizontal="left" vertical="center"/>
      <protection locked="0"/>
    </xf>
    <xf numFmtId="0" fontId="24" fillId="0" borderId="1" xfId="17" applyFont="1" applyFill="1" applyBorder="1" applyAlignment="1" applyProtection="1">
      <alignment horizontal="justify" vertical="center"/>
      <protection locked="0"/>
    </xf>
    <xf numFmtId="43" fontId="18" fillId="2" borderId="1" xfId="2" applyNumberFormat="1" applyFont="1" applyFill="1" applyBorder="1" applyAlignment="1" applyProtection="1">
      <alignment horizontal="center" vertical="center" wrapText="1"/>
      <protection locked="0"/>
    </xf>
    <xf numFmtId="1" fontId="0" fillId="2" borderId="1" xfId="0" applyNumberFormat="1" applyFill="1" applyBorder="1" applyAlignment="1" applyProtection="1">
      <alignment horizontal="center" vertical="center"/>
      <protection locked="0"/>
    </xf>
    <xf numFmtId="165" fontId="4" fillId="0" borderId="1" xfId="0" applyNumberFormat="1" applyFont="1" applyBorder="1" applyAlignment="1" applyProtection="1">
      <alignment horizontal="center" vertical="center"/>
      <protection locked="0"/>
    </xf>
    <xf numFmtId="165" fontId="4" fillId="2" borderId="1" xfId="0" applyNumberFormat="1" applyFont="1" applyFill="1" applyBorder="1" applyAlignment="1" applyProtection="1">
      <alignment horizontal="center" vertical="center"/>
      <protection locked="0"/>
    </xf>
  </cellXfs>
  <cellStyles count="227">
    <cellStyle name="20% - Accent1 2" xfId="18"/>
    <cellStyle name="20% - Accent1 3" xfId="19"/>
    <cellStyle name="20% - Accent2 2" xfId="20"/>
    <cellStyle name="20% - Accent2 3" xfId="21"/>
    <cellStyle name="20% - Accent3 2" xfId="22"/>
    <cellStyle name="20% - Accent3 3" xfId="23"/>
    <cellStyle name="20% - Accent4 2" xfId="24"/>
    <cellStyle name="20% - Accent4 3" xfId="25"/>
    <cellStyle name="20% - Accent5 2" xfId="26"/>
    <cellStyle name="20% - Accent5 3" xfId="27"/>
    <cellStyle name="20% - Accent6 2" xfId="28"/>
    <cellStyle name="20% - Accent6 3" xfId="29"/>
    <cellStyle name="40% - Accent1 2" xfId="30"/>
    <cellStyle name="40% - Accent1 3" xfId="31"/>
    <cellStyle name="40% - Accent1 6 4 7" xfId="32"/>
    <cellStyle name="40% - Accent2 2" xfId="33"/>
    <cellStyle name="40% - Accent2 3" xfId="34"/>
    <cellStyle name="40% - Accent3 2" xfId="35"/>
    <cellStyle name="40% - Accent3 3" xfId="36"/>
    <cellStyle name="40% - Accent4 2" xfId="37"/>
    <cellStyle name="40% - Accent4 3" xfId="38"/>
    <cellStyle name="40% - Accent5 2" xfId="39"/>
    <cellStyle name="40% - Accent5 3" xfId="40"/>
    <cellStyle name="40% - Accent6 2" xfId="41"/>
    <cellStyle name="40% - Accent6 3" xfId="42"/>
    <cellStyle name="60% - Accent1 2" xfId="43"/>
    <cellStyle name="60% - Accent1 3" xfId="44"/>
    <cellStyle name="60% - Accent2 2" xfId="45"/>
    <cellStyle name="60% - Accent2 3" xfId="46"/>
    <cellStyle name="60% - Accent3 2" xfId="47"/>
    <cellStyle name="60% - Accent3 3" xfId="48"/>
    <cellStyle name="60% - Accent4 2" xfId="49"/>
    <cellStyle name="60% - Accent4 3" xfId="50"/>
    <cellStyle name="60% - Accent5 2" xfId="51"/>
    <cellStyle name="60% - Accent5 3" xfId="52"/>
    <cellStyle name="60% - Accent6 2" xfId="53"/>
    <cellStyle name="60% - Accent6 3" xfId="54"/>
    <cellStyle name="Accent1 2" xfId="55"/>
    <cellStyle name="Accent1 3" xfId="56"/>
    <cellStyle name="Accent2 2" xfId="57"/>
    <cellStyle name="Accent2 3" xfId="58"/>
    <cellStyle name="Accent3 2" xfId="59"/>
    <cellStyle name="Accent3 3" xfId="60"/>
    <cellStyle name="Accent4 2" xfId="61"/>
    <cellStyle name="Accent4 3" xfId="62"/>
    <cellStyle name="Accent5 2" xfId="63"/>
    <cellStyle name="Accent5 3" xfId="64"/>
    <cellStyle name="Accent6 2" xfId="65"/>
    <cellStyle name="Accent6 3" xfId="66"/>
    <cellStyle name="Bad 2" xfId="67"/>
    <cellStyle name="Bad 3" xfId="68"/>
    <cellStyle name="Calc Currency (0)" xfId="69"/>
    <cellStyle name="Calc Currency (2)" xfId="70"/>
    <cellStyle name="Calc Percent (0)" xfId="71"/>
    <cellStyle name="Calc Percent (1)" xfId="72"/>
    <cellStyle name="Calc Percent (2)" xfId="73"/>
    <cellStyle name="Calc Units (0)" xfId="74"/>
    <cellStyle name="Calc Units (1)" xfId="75"/>
    <cellStyle name="Calc Units (2)" xfId="76"/>
    <cellStyle name="Calculation 2" xfId="77"/>
    <cellStyle name="Calculation 3" xfId="78"/>
    <cellStyle name="Check Cell 2" xfId="79"/>
    <cellStyle name="Check Cell 3" xfId="80"/>
    <cellStyle name="Comma [00]" xfId="81"/>
    <cellStyle name="Comma 10" xfId="82"/>
    <cellStyle name="Comma 2" xfId="83"/>
    <cellStyle name="Comma 2 2" xfId="84"/>
    <cellStyle name="Comma 2 2 2" xfId="12"/>
    <cellStyle name="Comma 2 2 3" xfId="85"/>
    <cellStyle name="Comma 2 2_ GHAT" xfId="86"/>
    <cellStyle name="Comma 2 3" xfId="87"/>
    <cellStyle name="Comma 2 4" xfId="88"/>
    <cellStyle name="Comma 2_Sheet1" xfId="89"/>
    <cellStyle name="Comma 3" xfId="90"/>
    <cellStyle name="Comma 3 2" xfId="91"/>
    <cellStyle name="Comma 3 2 2" xfId="92"/>
    <cellStyle name="Comma 3 3" xfId="93"/>
    <cellStyle name="Comma 3_Sheet1" xfId="94"/>
    <cellStyle name="Comma 4" xfId="95"/>
    <cellStyle name="Comma 4 2" xfId="96"/>
    <cellStyle name="Comma 4_ GHAT" xfId="97"/>
    <cellStyle name="Comma 5" xfId="98"/>
    <cellStyle name="Comma 6" xfId="99"/>
    <cellStyle name="Comma 6 2" xfId="100"/>
    <cellStyle name="Comma 6 3" xfId="101"/>
    <cellStyle name="Comma 6 4" xfId="102"/>
    <cellStyle name="Comma 7" xfId="103"/>
    <cellStyle name="Comma 8" xfId="104"/>
    <cellStyle name="Comma 9" xfId="105"/>
    <cellStyle name="Currency [00]" xfId="106"/>
    <cellStyle name="Date Short" xfId="107"/>
    <cellStyle name="DELTA" xfId="108"/>
    <cellStyle name="Enter Currency (0)" xfId="109"/>
    <cellStyle name="Enter Currency (2)" xfId="110"/>
    <cellStyle name="Enter Units (0)" xfId="111"/>
    <cellStyle name="Enter Units (1)" xfId="112"/>
    <cellStyle name="Enter Units (2)" xfId="113"/>
    <cellStyle name="Euro" xfId="114"/>
    <cellStyle name="Euro 2" xfId="115"/>
    <cellStyle name="Euro_ GHAT" xfId="116"/>
    <cellStyle name="Excel Built-in Normal" xfId="13"/>
    <cellStyle name="Excel_BuiltIn_Neutral 1" xfId="117"/>
    <cellStyle name="Explanatory Text 2" xfId="118"/>
    <cellStyle name="Explanatory Text 3" xfId="119"/>
    <cellStyle name="Good 2" xfId="120"/>
    <cellStyle name="Good 3" xfId="121"/>
    <cellStyle name="Grey" xfId="122"/>
    <cellStyle name="Header1" xfId="123"/>
    <cellStyle name="Header2" xfId="124"/>
    <cellStyle name="HEADING" xfId="125"/>
    <cellStyle name="Heading 1 2" xfId="126"/>
    <cellStyle name="Heading 1 3" xfId="127"/>
    <cellStyle name="Heading 2 2" xfId="128"/>
    <cellStyle name="Heading 2 3" xfId="129"/>
    <cellStyle name="Heading 3 2" xfId="130"/>
    <cellStyle name="Heading 3 3" xfId="131"/>
    <cellStyle name="Heading 4 2" xfId="132"/>
    <cellStyle name="Heading 4 3" xfId="133"/>
    <cellStyle name="Input [yellow]" xfId="134"/>
    <cellStyle name="Input 2" xfId="135"/>
    <cellStyle name="Input 3" xfId="136"/>
    <cellStyle name="Link Currency (0)" xfId="137"/>
    <cellStyle name="Link Currency (2)" xfId="138"/>
    <cellStyle name="Link Units (0)" xfId="139"/>
    <cellStyle name="Link Units (1)" xfId="140"/>
    <cellStyle name="Link Units (2)" xfId="141"/>
    <cellStyle name="Linked Cell 2" xfId="142"/>
    <cellStyle name="Linked Cell 3" xfId="143"/>
    <cellStyle name="Neutral 2" xfId="144"/>
    <cellStyle name="Neutral 3" xfId="145"/>
    <cellStyle name="Normal" xfId="0" builtinId="0"/>
    <cellStyle name="Normal - Style1" xfId="146"/>
    <cellStyle name="Normal 10" xfId="147"/>
    <cellStyle name="Normal 10 2 2" xfId="14"/>
    <cellStyle name="Normal 11" xfId="1"/>
    <cellStyle name="Normal 11 2" xfId="148"/>
    <cellStyle name="Normal 11_ GHAT" xfId="149"/>
    <cellStyle name="Normal 12" xfId="8"/>
    <cellStyle name="Normal 13" xfId="150"/>
    <cellStyle name="Normal 13 2" xfId="151"/>
    <cellStyle name="Normal 13 2 2" xfId="11"/>
    <cellStyle name="Normal 13 2 3" xfId="152"/>
    <cellStyle name="Normal 13_ GHAT" xfId="153"/>
    <cellStyle name="Normal 14" xfId="154"/>
    <cellStyle name="Normal 15" xfId="155"/>
    <cellStyle name="Normal 15 2" xfId="156"/>
    <cellStyle name="Normal 16" xfId="157"/>
    <cellStyle name="Normal 2" xfId="158"/>
    <cellStyle name="Normal 2 10" xfId="159"/>
    <cellStyle name="Normal 2 11" xfId="160"/>
    <cellStyle name="Normal 2 2" xfId="161"/>
    <cellStyle name="Normal 2 2 2" xfId="9"/>
    <cellStyle name="Normal 2 2 2 2" xfId="17"/>
    <cellStyle name="Normal 2 2 3" xfId="162"/>
    <cellStyle name="Normal 2 2 4" xfId="163"/>
    <cellStyle name="Normal 2 2 5" xfId="164"/>
    <cellStyle name="Normal 2 2_ GHAT" xfId="165"/>
    <cellStyle name="Normal 2 3" xfId="166"/>
    <cellStyle name="Normal 2 3 2" xfId="167"/>
    <cellStyle name="Normal 2 3 3" xfId="168"/>
    <cellStyle name="Normal 2 3 4" xfId="169"/>
    <cellStyle name="Normal 2 4" xfId="3"/>
    <cellStyle name="Normal 2 4 2" xfId="170"/>
    <cellStyle name="Normal 2 4 3" xfId="171"/>
    <cellStyle name="Normal 2 4 4" xfId="172"/>
    <cellStyle name="Normal 2 5" xfId="173"/>
    <cellStyle name="Normal 2 5 2" xfId="174"/>
    <cellStyle name="Normal 2 6" xfId="175"/>
    <cellStyle name="Normal 2 7" xfId="176"/>
    <cellStyle name="Normal 2 8" xfId="177"/>
    <cellStyle name="Normal 2 9" xfId="178"/>
    <cellStyle name="Normal 2_ GHAT" xfId="179"/>
    <cellStyle name="Normal 3" xfId="7"/>
    <cellStyle name="Normal 3 2" xfId="180"/>
    <cellStyle name="Normal 3 2 2" xfId="181"/>
    <cellStyle name="Normal 3 2_ GHAT" xfId="182"/>
    <cellStyle name="Normal 3 3" xfId="183"/>
    <cellStyle name="Normal 3 4" xfId="184"/>
    <cellStyle name="Normal 3 5" xfId="4"/>
    <cellStyle name="Normal 3 6" xfId="185"/>
    <cellStyle name="Normal 3 7" xfId="186"/>
    <cellStyle name="Normal 3_ GHAT" xfId="187"/>
    <cellStyle name="Normal 4" xfId="2"/>
    <cellStyle name="Normal 4 2" xfId="188"/>
    <cellStyle name="Normal 4 3" xfId="189"/>
    <cellStyle name="Normal 4 4" xfId="190"/>
    <cellStyle name="Normal 4 5" xfId="191"/>
    <cellStyle name="Normal 4_ GHAT" xfId="192"/>
    <cellStyle name="Normal 5" xfId="6"/>
    <cellStyle name="Normal 5 2" xfId="193"/>
    <cellStyle name="Normal 6" xfId="194"/>
    <cellStyle name="Normal 6 2" xfId="195"/>
    <cellStyle name="Normal 6 3" xfId="16"/>
    <cellStyle name="Normal 7" xfId="196"/>
    <cellStyle name="Normal 8" xfId="197"/>
    <cellStyle name="Normal 9" xfId="198"/>
    <cellStyle name="Normal_Compound wall R.C.C column 2" xfId="5"/>
    <cellStyle name="Normal_PES CAMPUS comparative - 20041006 2 2" xfId="10"/>
    <cellStyle name="Normal_Priced BOQ" xfId="226"/>
    <cellStyle name="Note 2" xfId="199"/>
    <cellStyle name="Note 2 2" xfId="200"/>
    <cellStyle name="Note 2_e6-LAN-Patna13.06.09" xfId="201"/>
    <cellStyle name="Note 3" xfId="202"/>
    <cellStyle name="Output 2" xfId="203"/>
    <cellStyle name="Output 3" xfId="204"/>
    <cellStyle name="paint" xfId="205"/>
    <cellStyle name="Percent [0]" xfId="206"/>
    <cellStyle name="Percent [00]" xfId="207"/>
    <cellStyle name="Percent [2]" xfId="208"/>
    <cellStyle name="Percent 2" xfId="209"/>
    <cellStyle name="PrePop Currency (0)" xfId="210"/>
    <cellStyle name="PrePop Currency (2)" xfId="211"/>
    <cellStyle name="PrePop Units (0)" xfId="212"/>
    <cellStyle name="PrePop Units (1)" xfId="213"/>
    <cellStyle name="PrePop Units (2)" xfId="214"/>
    <cellStyle name="RDB1" xfId="215"/>
    <cellStyle name="Style 1" xfId="15"/>
    <cellStyle name="TABLE" xfId="216"/>
    <cellStyle name="Text Indent A" xfId="217"/>
    <cellStyle name="Text Indent B" xfId="218"/>
    <cellStyle name="Text Indent C" xfId="219"/>
    <cellStyle name="Title 2" xfId="220"/>
    <cellStyle name="Title 3" xfId="221"/>
    <cellStyle name="Total 2" xfId="222"/>
    <cellStyle name="Total 3" xfId="223"/>
    <cellStyle name="Warning Text 2" xfId="224"/>
    <cellStyle name="Warning Text 3" xfId="225"/>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Msplserver\msplindia\kk\client\Costing\PUBLIC%20HEALTH\ROAD.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splserver\msplindia\kk\Vijayawada\COSTING%20MODEL%20kk-Vijayawad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Msplserver\msplindia\kk\client\Costing\PUBLIC%20HEALTH\PIPERTJ.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VARIABLE"/>
      <sheetName val="Sheet8"/>
      <sheetName val="Sheet9"/>
      <sheetName val="Sheet10"/>
      <sheetName val="Sheet11"/>
      <sheetName val="Sheet12"/>
      <sheetName val="Sheet13"/>
      <sheetName val="Sheet14"/>
      <sheetName val="Sheet15"/>
      <sheetName val="Sheet16"/>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DATA NP2 RCC"/>
      <sheetName val="NP2 RCC PIPE"/>
      <sheetName val="Data GI PIPE"/>
      <sheetName val="G.I. PIPE"/>
      <sheetName val="Air Valve Double Acting"/>
      <sheetName val="Costing Model"/>
      <sheetName val="Valves"/>
      <sheetName val="ButterFly Valves"/>
      <sheetName val="Air Valves"/>
      <sheetName val="Air Valve Single Acting"/>
      <sheetName val="Data air valve"/>
      <sheetName val="Double Flange B. F. Valve PN0.6"/>
      <sheetName val="Data Butterfly Valve"/>
      <sheetName val="Double Flange B. F. Valve PN1.0"/>
      <sheetName val="Wafer Butterfly Valve"/>
      <sheetName val="Sluice Valves"/>
      <sheetName val="Sluice Valves PN1.6"/>
      <sheetName val="Sluice Valves PN1.0"/>
      <sheetName val="Sluice Valves PN 0.6"/>
      <sheetName val="Data Sluice Valves"/>
      <sheetName val="Sluice Valves PN 0.4"/>
      <sheetName val="Pipe Cost"/>
      <sheetName val="Miscellaneous Data"/>
      <sheetName val="Material Rate"/>
      <sheetName val=" SW PIPE"/>
      <sheetName val="DATA SW"/>
      <sheetName val="RCC PIPE"/>
      <sheetName val="NP4 RCC PIPE"/>
      <sheetName val="DATA NP4 RCC"/>
      <sheetName val="NP3 RCC PIPE"/>
      <sheetName val="DATA NP3  RCC"/>
      <sheetName val="BOQ"/>
      <sheetName val="C.I. PIPE"/>
      <sheetName val="DATA C.I."/>
      <sheetName val="LABOUR RATE"/>
      <sheetName val="D.I. PIPE"/>
      <sheetName val="DATA D.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5">
          <cell r="B5" t="str">
            <v>Bricks</v>
          </cell>
        </row>
        <row r="6">
          <cell r="B6" t="str">
            <v>Cement</v>
          </cell>
        </row>
        <row r="7">
          <cell r="B7" t="str">
            <v>Coarse Sand</v>
          </cell>
        </row>
        <row r="8">
          <cell r="B8" t="str">
            <v>Fine Sand</v>
          </cell>
        </row>
        <row r="9">
          <cell r="B9" t="str">
            <v>Fuel Wood</v>
          </cell>
        </row>
        <row r="10">
          <cell r="B10" t="str">
            <v>Kerosine Oil</v>
          </cell>
        </row>
        <row r="11">
          <cell r="B11" t="str">
            <v>lead</v>
          </cell>
        </row>
        <row r="12">
          <cell r="B12" t="str">
            <v>Reinforcement steel</v>
          </cell>
        </row>
        <row r="13">
          <cell r="B13" t="str">
            <v>Spun Yarn</v>
          </cell>
        </row>
        <row r="14">
          <cell r="B14" t="str">
            <v>Stone Aggregate 10 mm nominal size</v>
          </cell>
        </row>
        <row r="15">
          <cell r="B15" t="str">
            <v>Stone Aggregate 20 mm nominal size</v>
          </cell>
        </row>
        <row r="16">
          <cell r="B16" t="str">
            <v>Stone Aggregate 40 mm nominal size</v>
          </cell>
        </row>
        <row r="17">
          <cell r="B17" t="str">
            <v>Structural Steel</v>
          </cell>
        </row>
      </sheetData>
      <sheetData sheetId="24"/>
      <sheetData sheetId="25"/>
      <sheetData sheetId="26"/>
      <sheetData sheetId="27"/>
      <sheetData sheetId="28"/>
      <sheetData sheetId="29"/>
      <sheetData sheetId="30"/>
      <sheetData sheetId="31"/>
      <sheetData sheetId="32"/>
      <sheetData sheetId="33"/>
      <sheetData sheetId="34">
        <row r="4">
          <cell r="B4" t="str">
            <v>Bandhani</v>
          </cell>
        </row>
        <row r="5">
          <cell r="B5" t="str">
            <v>Beldar</v>
          </cell>
        </row>
        <row r="6">
          <cell r="B6" t="str">
            <v>Beldar-trenching &amp; refilling</v>
          </cell>
        </row>
        <row r="7">
          <cell r="B7" t="str">
            <v>Bhisti</v>
          </cell>
        </row>
        <row r="8">
          <cell r="B8" t="str">
            <v>Black Smith 1st class</v>
          </cell>
        </row>
        <row r="9">
          <cell r="B9" t="str">
            <v>Carpentar 1st class</v>
          </cell>
        </row>
        <row r="10">
          <cell r="B10" t="str">
            <v>Carpentar 2nd class</v>
          </cell>
        </row>
        <row r="11">
          <cell r="B11" t="str">
            <v>Coolie</v>
          </cell>
        </row>
        <row r="12">
          <cell r="B12" t="str">
            <v>Fitter</v>
          </cell>
        </row>
        <row r="13">
          <cell r="B13" t="str">
            <v>Fitter 2nd class</v>
          </cell>
        </row>
        <row r="14">
          <cell r="B14" t="str">
            <v>Helper</v>
          </cell>
        </row>
        <row r="15">
          <cell r="B15" t="str">
            <v>Mason-I</v>
          </cell>
        </row>
        <row r="16">
          <cell r="B16" t="str">
            <v>Mason-II</v>
          </cell>
        </row>
        <row r="17">
          <cell r="B17" t="str">
            <v>Mate</v>
          </cell>
        </row>
        <row r="18">
          <cell r="B18" t="str">
            <v>Mistry</v>
          </cell>
        </row>
        <row r="19">
          <cell r="B19" t="str">
            <v>Plumber</v>
          </cell>
        </row>
        <row r="20">
          <cell r="B20" t="str">
            <v>Some other</v>
          </cell>
        </row>
      </sheetData>
      <sheetData sheetId="35"/>
      <sheetData sheetId="36"/>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Rising Main"/>
      <sheetName val="C.I. PIPE"/>
      <sheetName val="DATAC.I."/>
    </sheetNames>
    <sheetDataSet>
      <sheetData sheetId="0">
        <row r="2">
          <cell r="C2" t="str">
            <v xml:space="preserve"> </v>
          </cell>
        </row>
        <row r="3">
          <cell r="C3" t="str">
            <v>RISING MAIN WITH RUBBER TIGHTEN JOINTS</v>
          </cell>
        </row>
        <row r="6">
          <cell r="C6" t="str">
            <v>Items</v>
          </cell>
          <cell r="D6" t="str">
            <v>Data</v>
          </cell>
          <cell r="E6" t="str">
            <v>Unit</v>
          </cell>
        </row>
        <row r="7">
          <cell r="C7" t="str">
            <v>Water Consumption</v>
          </cell>
          <cell r="D7">
            <v>50000</v>
          </cell>
          <cell r="E7" t="str">
            <v>Cum/day</v>
          </cell>
        </row>
        <row r="8">
          <cell r="C8" t="str">
            <v>Pumping Hours</v>
          </cell>
          <cell r="D8">
            <v>23</v>
          </cell>
        </row>
        <row r="9">
          <cell r="C9" t="str">
            <v>Design Discharge</v>
          </cell>
          <cell r="D9">
            <v>0.60386473429951693</v>
          </cell>
          <cell r="E9" t="str">
            <v>Cum/sec</v>
          </cell>
        </row>
        <row r="10">
          <cell r="C10" t="str">
            <v>Capacity of Sump Pump</v>
          </cell>
          <cell r="D10">
            <v>2083.3333333333335</v>
          </cell>
          <cell r="E10" t="str">
            <v>Cum</v>
          </cell>
        </row>
        <row r="11">
          <cell r="C11" t="str">
            <v>Economical Dia</v>
          </cell>
          <cell r="D11">
            <v>0.7</v>
          </cell>
          <cell r="E11" t="str">
            <v>M</v>
          </cell>
        </row>
        <row r="12">
          <cell r="C12" t="str">
            <v>Actual Area</v>
          </cell>
          <cell r="D12">
            <v>0.38499999999999995</v>
          </cell>
          <cell r="E12" t="str">
            <v>sqm</v>
          </cell>
        </row>
        <row r="13">
          <cell r="C13" t="str">
            <v>Actual Velocity</v>
          </cell>
          <cell r="D13">
            <v>1.5684798293493949</v>
          </cell>
          <cell r="E13" t="str">
            <v>M/Sec</v>
          </cell>
        </row>
        <row r="14">
          <cell r="C14" t="str">
            <v>CR</v>
          </cell>
          <cell r="D14">
            <v>0.85</v>
          </cell>
        </row>
        <row r="15">
          <cell r="C15" t="str">
            <v>Length of Rising Main</v>
          </cell>
          <cell r="D15">
            <v>12000</v>
          </cell>
          <cell r="E15" t="str">
            <v>M</v>
          </cell>
        </row>
        <row r="16">
          <cell r="C16" t="str">
            <v>Difference in Static Head</v>
          </cell>
          <cell r="D16">
            <v>20</v>
          </cell>
          <cell r="E16" t="str">
            <v>M</v>
          </cell>
        </row>
        <row r="17">
          <cell r="C17" t="str">
            <v>Head Loss due to Friction</v>
          </cell>
          <cell r="D17">
            <v>36.128924078670615</v>
          </cell>
          <cell r="E17" t="str">
            <v>M</v>
          </cell>
        </row>
        <row r="18">
          <cell r="C18" t="str">
            <v xml:space="preserve">Total Pumping Head </v>
          </cell>
          <cell r="D18">
            <v>56.128924078670615</v>
          </cell>
          <cell r="E18" t="str">
            <v>M</v>
          </cell>
        </row>
        <row r="19">
          <cell r="C19" t="str">
            <v>Pump Efficiency</v>
          </cell>
          <cell r="D19">
            <v>0.6</v>
          </cell>
        </row>
        <row r="20">
          <cell r="C20" t="str">
            <v>Size of Pump</v>
          </cell>
          <cell r="D20">
            <v>553.82806904059134</v>
          </cell>
          <cell r="E20" t="str">
            <v>KW</v>
          </cell>
        </row>
        <row r="21">
          <cell r="C21" t="str">
            <v>Size of Pump with 50% stand by</v>
          </cell>
          <cell r="D21">
            <v>830.74210356088702</v>
          </cell>
          <cell r="E21" t="str">
            <v>KW</v>
          </cell>
        </row>
        <row r="22">
          <cell r="C22" t="str">
            <v>KW</v>
          </cell>
          <cell r="D22">
            <v>553.82806904059134</v>
          </cell>
        </row>
        <row r="23">
          <cell r="C23" t="str">
            <v>Pump size Assumed</v>
          </cell>
        </row>
        <row r="24">
          <cell r="C24" t="str">
            <v>Size</v>
          </cell>
          <cell r="D24">
            <v>280</v>
          </cell>
          <cell r="E24" t="str">
            <v>KW</v>
          </cell>
        </row>
        <row r="25">
          <cell r="C25" t="str">
            <v>Nos.</v>
          </cell>
          <cell r="D25">
            <v>2</v>
          </cell>
          <cell r="E25" t="str">
            <v>Nos.</v>
          </cell>
        </row>
        <row r="26">
          <cell r="C26" t="str">
            <v>Stand By</v>
          </cell>
          <cell r="D26">
            <v>1</v>
          </cell>
          <cell r="E26" t="str">
            <v>Nos.</v>
          </cell>
        </row>
        <row r="27">
          <cell r="C27" t="str">
            <v>Power Consumption</v>
          </cell>
          <cell r="D27">
            <v>280</v>
          </cell>
          <cell r="E27" t="str">
            <v>KW</v>
          </cell>
        </row>
        <row r="28">
          <cell r="C28" t="str">
            <v>Energy Consumption</v>
          </cell>
          <cell r="D28">
            <v>12880</v>
          </cell>
          <cell r="E28" t="str">
            <v>KWH</v>
          </cell>
        </row>
        <row r="39">
          <cell r="C39" t="str">
            <v xml:space="preserve">Size of </v>
          </cell>
          <cell r="D39" t="str">
            <v>Unit Cost</v>
          </cell>
          <cell r="E39" t="str">
            <v>Length of</v>
          </cell>
          <cell r="F39" t="str">
            <v>Inc / Exc</v>
          </cell>
          <cell r="G39" t="str">
            <v>Total Cost</v>
          </cell>
        </row>
        <row r="40">
          <cell r="C40" t="str">
            <v>Rising Main in MM</v>
          </cell>
          <cell r="D40" t="str">
            <v>per RM</v>
          </cell>
          <cell r="E40" t="str">
            <v>Rising Main</v>
          </cell>
        </row>
        <row r="41">
          <cell r="C41">
            <v>400</v>
          </cell>
          <cell r="D41">
            <v>2282.8600099999999</v>
          </cell>
          <cell r="E41">
            <v>12000</v>
          </cell>
          <cell r="G41">
            <v>0</v>
          </cell>
        </row>
        <row r="42">
          <cell r="C42">
            <v>450</v>
          </cell>
          <cell r="D42">
            <v>2728.8735000000001</v>
          </cell>
          <cell r="E42">
            <v>12000</v>
          </cell>
          <cell r="G42">
            <v>0</v>
          </cell>
        </row>
        <row r="43">
          <cell r="C43">
            <v>500</v>
          </cell>
          <cell r="D43">
            <v>3236.0554000000002</v>
          </cell>
          <cell r="E43">
            <v>12000</v>
          </cell>
          <cell r="G43">
            <v>0</v>
          </cell>
        </row>
        <row r="44">
          <cell r="C44">
            <v>600</v>
          </cell>
          <cell r="D44">
            <v>4259.1480000000001</v>
          </cell>
          <cell r="E44">
            <v>12000</v>
          </cell>
          <cell r="G44">
            <v>0</v>
          </cell>
        </row>
        <row r="45">
          <cell r="C45">
            <v>700</v>
          </cell>
          <cell r="D45">
            <v>5450.3805500000008</v>
          </cell>
          <cell r="E45">
            <v>12000</v>
          </cell>
          <cell r="F45">
            <v>1</v>
          </cell>
          <cell r="G45">
            <v>65404566.600000009</v>
          </cell>
        </row>
        <row r="46">
          <cell r="C46">
            <v>800</v>
          </cell>
          <cell r="D46">
            <v>6809.4706000000006</v>
          </cell>
          <cell r="E46">
            <v>12000</v>
          </cell>
          <cell r="G46">
            <v>0</v>
          </cell>
        </row>
        <row r="47">
          <cell r="C47">
            <v>900</v>
          </cell>
          <cell r="D47">
            <v>8261.06855</v>
          </cell>
          <cell r="E47">
            <v>12000</v>
          </cell>
          <cell r="G47">
            <v>0</v>
          </cell>
        </row>
        <row r="48">
          <cell r="C48">
            <v>1000</v>
          </cell>
          <cell r="D48">
            <v>9880.8319500000016</v>
          </cell>
          <cell r="E48">
            <v>12000</v>
          </cell>
          <cell r="G48">
            <v>0</v>
          </cell>
        </row>
        <row r="49">
          <cell r="C49" t="str">
            <v>Total Cost of Pipe</v>
          </cell>
          <cell r="G49">
            <v>65404566.600000009</v>
          </cell>
        </row>
        <row r="51">
          <cell r="C51" t="str">
            <v>Other Cost heads</v>
          </cell>
          <cell r="D51" t="str">
            <v>Unit Cost</v>
          </cell>
          <cell r="E51" t="str">
            <v>Qty.</v>
          </cell>
          <cell r="F51" t="str">
            <v>Inc / Exc</v>
          </cell>
          <cell r="G51" t="str">
            <v>Total Cost</v>
          </cell>
        </row>
        <row r="52">
          <cell r="C52" t="str">
            <v>Intake from Canal</v>
          </cell>
          <cell r="D52">
            <v>300000</v>
          </cell>
          <cell r="E52">
            <v>1</v>
          </cell>
          <cell r="F52">
            <v>1</v>
          </cell>
          <cell r="G52">
            <v>300000</v>
          </cell>
        </row>
        <row r="53">
          <cell r="C53" t="str">
            <v>Suction Sump</v>
          </cell>
          <cell r="D53">
            <v>3000</v>
          </cell>
          <cell r="E53">
            <v>2083.3333333333335</v>
          </cell>
          <cell r="F53">
            <v>1</v>
          </cell>
          <cell r="G53">
            <v>6250000</v>
          </cell>
        </row>
        <row r="54">
          <cell r="C54" t="str">
            <v>Pump House</v>
          </cell>
        </row>
        <row r="55">
          <cell r="C55" t="str">
            <v>Building</v>
          </cell>
          <cell r="D55">
            <v>4000</v>
          </cell>
          <cell r="E55">
            <v>3000</v>
          </cell>
          <cell r="F55">
            <v>1</v>
          </cell>
          <cell r="G55">
            <v>12000000</v>
          </cell>
        </row>
        <row r="56">
          <cell r="C56" t="str">
            <v>Pump Sizing @ 4000/KW</v>
          </cell>
          <cell r="D56">
            <v>4000</v>
          </cell>
          <cell r="E56">
            <v>840</v>
          </cell>
          <cell r="F56">
            <v>1</v>
          </cell>
          <cell r="G56">
            <v>3360000</v>
          </cell>
        </row>
        <row r="57">
          <cell r="C57" t="str">
            <v>Electrical Control Panel @</v>
          </cell>
          <cell r="E57">
            <v>0.2</v>
          </cell>
          <cell r="G57">
            <v>672000</v>
          </cell>
        </row>
        <row r="58">
          <cell r="C58" t="str">
            <v>Gensets</v>
          </cell>
          <cell r="D58">
            <v>5500</v>
          </cell>
          <cell r="E58">
            <v>350</v>
          </cell>
          <cell r="F58">
            <v>1</v>
          </cell>
          <cell r="G58">
            <v>1925000</v>
          </cell>
        </row>
        <row r="59">
          <cell r="C59" t="str">
            <v>Land Cost</v>
          </cell>
          <cell r="D59">
            <v>520000</v>
          </cell>
          <cell r="E59">
            <v>13.343217197924389</v>
          </cell>
          <cell r="F59">
            <v>1</v>
          </cell>
          <cell r="G59">
            <v>6938472.942920682</v>
          </cell>
        </row>
        <row r="60">
          <cell r="C60" t="str">
            <v>Sub Total</v>
          </cell>
          <cell r="G60">
            <v>31445472.942920681</v>
          </cell>
        </row>
        <row r="62">
          <cell r="C62" t="str">
            <v>Total Cost of Rising Main in Rs. Lacs</v>
          </cell>
          <cell r="G62">
            <v>968.50039542920695</v>
          </cell>
        </row>
      </sheetData>
      <sheetData sheetId="1"/>
      <sheetData sheetId="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2:D8"/>
  <sheetViews>
    <sheetView tabSelected="1" workbookViewId="0">
      <selection activeCell="C14" sqref="C14"/>
    </sheetView>
  </sheetViews>
  <sheetFormatPr defaultRowHeight="15"/>
  <cols>
    <col min="2" max="2" width="23.85546875" customWidth="1"/>
    <col min="3" max="3" width="33.7109375" customWidth="1"/>
    <col min="4" max="4" width="58.85546875" customWidth="1"/>
  </cols>
  <sheetData>
    <row r="2" spans="1:4" ht="54" customHeight="1">
      <c r="A2" s="112" t="s">
        <v>0</v>
      </c>
      <c r="B2" s="112"/>
      <c r="C2" s="112"/>
      <c r="D2" s="112"/>
    </row>
    <row r="3" spans="1:4">
      <c r="A3" s="4" t="s">
        <v>1</v>
      </c>
      <c r="B3" s="5" t="s">
        <v>2</v>
      </c>
      <c r="C3" s="6" t="s">
        <v>3</v>
      </c>
      <c r="D3" s="6" t="s">
        <v>4</v>
      </c>
    </row>
    <row r="4" spans="1:4" ht="45" customHeight="1">
      <c r="A4" s="55" t="s">
        <v>5</v>
      </c>
      <c r="B4" s="70" t="s">
        <v>6</v>
      </c>
      <c r="C4" s="101">
        <f>BOQs!G158</f>
        <v>0</v>
      </c>
      <c r="D4" s="135"/>
    </row>
    <row r="5" spans="1:4">
      <c r="A5" s="55"/>
      <c r="B5" s="70"/>
      <c r="C5" s="93"/>
      <c r="D5" s="135"/>
    </row>
    <row r="6" spans="1:4" ht="45" customHeight="1">
      <c r="A6" s="55" t="s">
        <v>7</v>
      </c>
      <c r="B6" s="70" t="s">
        <v>8</v>
      </c>
      <c r="C6" s="101">
        <f>BOQs!G281</f>
        <v>0</v>
      </c>
      <c r="D6" s="135"/>
    </row>
    <row r="7" spans="1:4">
      <c r="A7" s="55"/>
      <c r="B7" s="70"/>
      <c r="C7" s="93"/>
      <c r="D7" s="135"/>
    </row>
    <row r="8" spans="1:4" ht="45" customHeight="1">
      <c r="A8" s="7"/>
      <c r="B8" s="8" t="s">
        <v>9</v>
      </c>
      <c r="C8" s="102">
        <f>SUM(C4:C7)</f>
        <v>0</v>
      </c>
      <c r="D8" s="136"/>
    </row>
  </sheetData>
  <sheetProtection password="DA89" sheet="1" objects="1" scenarios="1"/>
  <mergeCells count="1">
    <mergeCell ref="A2:D2"/>
  </mergeCells>
  <pageMargins left="0.70866141732283472" right="0.70866141732283472" top="0.74803149606299213" bottom="0.74803149606299213" header="0.31496062992125984" footer="0.31496062992125984"/>
  <pageSetup paperSize="9" orientation="landscape" r:id="rId1"/>
  <headerFooter>
    <oddFooter>&amp;L&amp;A&amp;CPage &amp;P of &amp;N</oddFooter>
  </headerFooter>
</worksheet>
</file>

<file path=xl/worksheets/sheet2.xml><?xml version="1.0" encoding="utf-8"?>
<worksheet xmlns="http://schemas.openxmlformats.org/spreadsheetml/2006/main" xmlns:r="http://schemas.openxmlformats.org/officeDocument/2006/relationships">
  <dimension ref="A1:G281"/>
  <sheetViews>
    <sheetView workbookViewId="0">
      <selection activeCell="F7" sqref="F7"/>
    </sheetView>
  </sheetViews>
  <sheetFormatPr defaultRowHeight="15"/>
  <cols>
    <col min="1" max="1" width="8.28515625" style="91" bestFit="1" customWidth="1"/>
    <col min="2" max="2" width="61.5703125" style="92" customWidth="1"/>
    <col min="3" max="3" width="7.42578125" style="90" customWidth="1"/>
    <col min="4" max="4" width="8.5703125" style="107" bestFit="1" customWidth="1"/>
    <col min="5" max="5" width="16.85546875" style="3" customWidth="1"/>
    <col min="6" max="6" width="37.85546875" style="1" customWidth="1"/>
    <col min="7" max="7" width="20.85546875" style="2" customWidth="1"/>
    <col min="8" max="16384" width="9.140625" style="9"/>
  </cols>
  <sheetData>
    <row r="1" spans="1:7">
      <c r="A1" s="114"/>
      <c r="B1" s="114"/>
      <c r="C1" s="114"/>
      <c r="D1" s="114"/>
      <c r="E1" s="114"/>
      <c r="F1" s="114"/>
      <c r="G1" s="114"/>
    </row>
    <row r="2" spans="1:7" ht="56.25" customHeight="1">
      <c r="A2" s="116" t="s">
        <v>10</v>
      </c>
      <c r="B2" s="116"/>
      <c r="C2" s="116"/>
      <c r="D2" s="116"/>
      <c r="E2" s="116"/>
      <c r="F2" s="116"/>
      <c r="G2" s="116"/>
    </row>
    <row r="3" spans="1:7" s="89" customFormat="1" ht="25.5">
      <c r="A3" s="108" t="s">
        <v>203</v>
      </c>
      <c r="B3" s="109" t="s">
        <v>11</v>
      </c>
      <c r="C3" s="110" t="s">
        <v>12</v>
      </c>
      <c r="D3" s="110" t="s">
        <v>204</v>
      </c>
      <c r="E3" s="108" t="s">
        <v>205</v>
      </c>
      <c r="F3" s="108" t="s">
        <v>206</v>
      </c>
      <c r="G3" s="111" t="s">
        <v>13</v>
      </c>
    </row>
    <row r="4" spans="1:7" ht="15.75" customHeight="1">
      <c r="A4" s="117"/>
      <c r="B4" s="118"/>
      <c r="C4" s="118"/>
      <c r="D4" s="118"/>
      <c r="E4" s="118"/>
      <c r="F4" s="118"/>
      <c r="G4" s="119"/>
    </row>
    <row r="5" spans="1:7" ht="15.75">
      <c r="A5" s="94" t="s">
        <v>5</v>
      </c>
      <c r="B5" s="95" t="s">
        <v>6</v>
      </c>
      <c r="C5" s="96"/>
      <c r="D5" s="97"/>
      <c r="E5" s="97"/>
      <c r="F5" s="98"/>
      <c r="G5" s="98"/>
    </row>
    <row r="6" spans="1:7" ht="15.75" hidden="1" customHeight="1">
      <c r="A6" s="69" t="s">
        <v>5</v>
      </c>
      <c r="B6" s="70" t="s">
        <v>14</v>
      </c>
      <c r="C6" s="71"/>
      <c r="D6" s="105"/>
      <c r="E6" s="72"/>
      <c r="F6" s="69"/>
      <c r="G6" s="73"/>
    </row>
    <row r="7" spans="1:7" s="1" customFormat="1" ht="89.25">
      <c r="A7" s="10">
        <v>1</v>
      </c>
      <c r="B7" s="74" t="s">
        <v>15</v>
      </c>
      <c r="C7" s="75" t="s">
        <v>16</v>
      </c>
      <c r="D7" s="12">
        <v>0.84</v>
      </c>
      <c r="E7" s="123"/>
      <c r="F7" s="124"/>
      <c r="G7" s="68">
        <f>ROUNDUP(D7*E7,1)</f>
        <v>0</v>
      </c>
    </row>
    <row r="8" spans="1:7" s="1" customFormat="1">
      <c r="A8" s="10"/>
      <c r="B8" s="74"/>
      <c r="C8" s="75"/>
      <c r="D8" s="12"/>
      <c r="E8" s="123"/>
      <c r="F8" s="124"/>
      <c r="G8" s="13"/>
    </row>
    <row r="9" spans="1:7" s="1" customFormat="1" ht="63.75">
      <c r="A9" s="10">
        <v>2</v>
      </c>
      <c r="B9" s="74" t="s">
        <v>17</v>
      </c>
      <c r="C9" s="11"/>
      <c r="D9" s="12"/>
      <c r="E9" s="123"/>
      <c r="F9" s="124"/>
      <c r="G9" s="13"/>
    </row>
    <row r="10" spans="1:7" s="1" customFormat="1" ht="25.5">
      <c r="A10" s="10"/>
      <c r="B10" s="74" t="s">
        <v>18</v>
      </c>
      <c r="C10" s="11"/>
      <c r="D10" s="12"/>
      <c r="E10" s="123"/>
      <c r="F10" s="124"/>
      <c r="G10" s="13"/>
    </row>
    <row r="11" spans="1:7" s="1" customFormat="1" ht="30" customHeight="1">
      <c r="A11" s="99" t="s">
        <v>81</v>
      </c>
      <c r="B11" s="74" t="s">
        <v>20</v>
      </c>
      <c r="C11" s="14" t="s">
        <v>21</v>
      </c>
      <c r="D11" s="12">
        <v>2920.57</v>
      </c>
      <c r="E11" s="125"/>
      <c r="F11" s="126"/>
      <c r="G11" s="100">
        <f>ROUNDUP(D11*E11,1)</f>
        <v>0</v>
      </c>
    </row>
    <row r="12" spans="1:7">
      <c r="A12" s="15"/>
      <c r="B12" s="74"/>
      <c r="C12" s="32"/>
      <c r="D12" s="12"/>
      <c r="E12" s="123"/>
      <c r="F12" s="127"/>
      <c r="G12" s="18"/>
    </row>
    <row r="13" spans="1:7" ht="51">
      <c r="A13" s="23">
        <v>3</v>
      </c>
      <c r="B13" s="74" t="s">
        <v>22</v>
      </c>
      <c r="C13" s="21" t="s">
        <v>21</v>
      </c>
      <c r="D13" s="12">
        <v>147.15</v>
      </c>
      <c r="E13" s="123"/>
      <c r="F13" s="127"/>
      <c r="G13" s="68">
        <f>ROUNDUP(D13*E13,1)</f>
        <v>0</v>
      </c>
    </row>
    <row r="14" spans="1:7">
      <c r="A14" s="23"/>
      <c r="B14" s="74"/>
      <c r="C14" s="21"/>
      <c r="D14" s="12"/>
      <c r="E14" s="123"/>
      <c r="F14" s="127"/>
      <c r="G14" s="18"/>
    </row>
    <row r="15" spans="1:7" ht="38.25">
      <c r="A15" s="35">
        <v>4</v>
      </c>
      <c r="B15" s="74" t="s">
        <v>23</v>
      </c>
      <c r="C15" s="21" t="s">
        <v>21</v>
      </c>
      <c r="D15" s="12">
        <v>5.2700000000000005</v>
      </c>
      <c r="E15" s="123"/>
      <c r="F15" s="127"/>
      <c r="G15" s="68">
        <f>ROUNDUP(D15*E15,1)</f>
        <v>0</v>
      </c>
    </row>
    <row r="16" spans="1:7">
      <c r="A16" s="35"/>
      <c r="B16" s="74"/>
      <c r="C16" s="21"/>
      <c r="D16" s="12"/>
      <c r="E16" s="123"/>
      <c r="F16" s="127"/>
      <c r="G16" s="18"/>
    </row>
    <row r="17" spans="1:7" ht="76.5">
      <c r="A17" s="15">
        <v>5</v>
      </c>
      <c r="B17" s="74" t="s">
        <v>24</v>
      </c>
      <c r="C17" s="14" t="s">
        <v>21</v>
      </c>
      <c r="D17" s="16">
        <v>1910</v>
      </c>
      <c r="E17" s="123"/>
      <c r="F17" s="127"/>
      <c r="G17" s="68">
        <f>ROUNDUP(D17*E17,1)</f>
        <v>0</v>
      </c>
    </row>
    <row r="18" spans="1:7">
      <c r="A18" s="15"/>
      <c r="B18" s="74"/>
      <c r="C18" s="14"/>
      <c r="D18" s="16"/>
      <c r="E18" s="123"/>
      <c r="F18" s="127"/>
      <c r="G18" s="18"/>
    </row>
    <row r="19" spans="1:7" ht="63.75">
      <c r="A19" s="15">
        <v>6</v>
      </c>
      <c r="B19" s="74" t="s">
        <v>25</v>
      </c>
      <c r="C19" s="14"/>
      <c r="D19" s="16"/>
      <c r="E19" s="123"/>
      <c r="F19" s="127"/>
      <c r="G19" s="18"/>
    </row>
    <row r="20" spans="1:7" s="1" customFormat="1" ht="30" customHeight="1">
      <c r="A20" s="99"/>
      <c r="B20" s="74" t="s">
        <v>26</v>
      </c>
      <c r="C20" s="14" t="s">
        <v>21</v>
      </c>
      <c r="D20" s="12">
        <v>1054.75</v>
      </c>
      <c r="E20" s="125"/>
      <c r="F20" s="126"/>
      <c r="G20" s="100">
        <f>ROUNDUP(D20*E20,1)</f>
        <v>0</v>
      </c>
    </row>
    <row r="21" spans="1:7">
      <c r="A21" s="15"/>
      <c r="B21" s="74"/>
      <c r="C21" s="14"/>
      <c r="D21" s="16"/>
      <c r="E21" s="123"/>
      <c r="F21" s="127"/>
      <c r="G21" s="18"/>
    </row>
    <row r="22" spans="1:7" ht="127.5">
      <c r="A22" s="15">
        <v>7</v>
      </c>
      <c r="B22" s="74" t="s">
        <v>27</v>
      </c>
      <c r="C22" s="14" t="s">
        <v>21</v>
      </c>
      <c r="D22" s="16">
        <v>77.099999999999994</v>
      </c>
      <c r="E22" s="123"/>
      <c r="F22" s="127"/>
      <c r="G22" s="68">
        <f>ROUNDUP(D22*E22,1)</f>
        <v>0</v>
      </c>
    </row>
    <row r="23" spans="1:7">
      <c r="A23" s="15"/>
      <c r="B23" s="74"/>
      <c r="C23" s="76"/>
      <c r="D23" s="17"/>
      <c r="E23" s="123"/>
      <c r="F23" s="127"/>
      <c r="G23" s="76"/>
    </row>
    <row r="24" spans="1:7" ht="153">
      <c r="A24" s="15">
        <v>8</v>
      </c>
      <c r="B24" s="74" t="s">
        <v>28</v>
      </c>
      <c r="C24" s="14" t="s">
        <v>21</v>
      </c>
      <c r="D24" s="12">
        <v>102.8</v>
      </c>
      <c r="E24" s="123"/>
      <c r="F24" s="127"/>
      <c r="G24" s="68">
        <f t="shared" ref="G24" si="0">ROUNDUP(D24*E24,1)</f>
        <v>0</v>
      </c>
    </row>
    <row r="25" spans="1:7">
      <c r="A25" s="15"/>
      <c r="B25" s="74"/>
      <c r="C25" s="14"/>
      <c r="D25" s="16"/>
      <c r="E25" s="123"/>
      <c r="F25" s="127"/>
      <c r="G25" s="18"/>
    </row>
    <row r="26" spans="1:7" ht="38.25">
      <c r="A26" s="15">
        <v>9</v>
      </c>
      <c r="B26" s="74" t="s">
        <v>29</v>
      </c>
      <c r="C26" s="14"/>
      <c r="D26" s="16"/>
      <c r="E26" s="123"/>
      <c r="F26" s="127"/>
      <c r="G26" s="18"/>
    </row>
    <row r="27" spans="1:7" s="1" customFormat="1" ht="30" customHeight="1">
      <c r="A27" s="99" t="s">
        <v>19</v>
      </c>
      <c r="B27" s="74" t="s">
        <v>30</v>
      </c>
      <c r="C27" s="14" t="s">
        <v>21</v>
      </c>
      <c r="D27" s="12">
        <v>135.40800000000002</v>
      </c>
      <c r="E27" s="125"/>
      <c r="F27" s="126"/>
      <c r="G27" s="100">
        <f t="shared" ref="G27:G29" si="1">ROUNDUP(D27*E27,1)</f>
        <v>0</v>
      </c>
    </row>
    <row r="28" spans="1:7" s="1" customFormat="1" ht="30" customHeight="1">
      <c r="A28" s="99" t="s">
        <v>31</v>
      </c>
      <c r="B28" s="74" t="s">
        <v>32</v>
      </c>
      <c r="C28" s="14" t="s">
        <v>21</v>
      </c>
      <c r="D28" s="12">
        <v>70.91</v>
      </c>
      <c r="E28" s="125"/>
      <c r="F28" s="126"/>
      <c r="G28" s="100">
        <f t="shared" si="1"/>
        <v>0</v>
      </c>
    </row>
    <row r="29" spans="1:7" s="1" customFormat="1" ht="30" customHeight="1">
      <c r="A29" s="99" t="s">
        <v>33</v>
      </c>
      <c r="B29" s="74" t="s">
        <v>34</v>
      </c>
      <c r="C29" s="14" t="s">
        <v>21</v>
      </c>
      <c r="D29" s="12">
        <v>33.19</v>
      </c>
      <c r="E29" s="125"/>
      <c r="F29" s="126"/>
      <c r="G29" s="100">
        <f t="shared" si="1"/>
        <v>0</v>
      </c>
    </row>
    <row r="30" spans="1:7">
      <c r="A30" s="23"/>
      <c r="B30" s="74"/>
      <c r="C30" s="24"/>
      <c r="D30" s="12"/>
      <c r="E30" s="123"/>
      <c r="F30" s="127"/>
      <c r="G30" s="18"/>
    </row>
    <row r="31" spans="1:7" ht="51">
      <c r="A31" s="23">
        <v>10</v>
      </c>
      <c r="B31" s="74" t="s">
        <v>35</v>
      </c>
      <c r="C31" s="14"/>
      <c r="D31" s="16"/>
      <c r="E31" s="123"/>
      <c r="F31" s="127"/>
      <c r="G31" s="18"/>
    </row>
    <row r="32" spans="1:7" s="1" customFormat="1" ht="30" customHeight="1">
      <c r="A32" s="99" t="s">
        <v>19</v>
      </c>
      <c r="B32" s="74" t="s">
        <v>36</v>
      </c>
      <c r="C32" s="14" t="s">
        <v>21</v>
      </c>
      <c r="D32" s="12">
        <v>111.67</v>
      </c>
      <c r="E32" s="125"/>
      <c r="F32" s="126"/>
      <c r="G32" s="100">
        <f>ROUNDUP(D32*E32,1)</f>
        <v>0</v>
      </c>
    </row>
    <row r="33" spans="1:7">
      <c r="A33" s="23"/>
      <c r="B33" s="74"/>
      <c r="C33" s="21"/>
      <c r="D33" s="12"/>
      <c r="E33" s="123"/>
      <c r="F33" s="127"/>
      <c r="G33" s="18"/>
    </row>
    <row r="34" spans="1:7" ht="38.25">
      <c r="A34" s="22">
        <v>11</v>
      </c>
      <c r="B34" s="74" t="s">
        <v>37</v>
      </c>
      <c r="C34" s="21" t="s">
        <v>21</v>
      </c>
      <c r="D34" s="12">
        <v>12.6</v>
      </c>
      <c r="E34" s="123"/>
      <c r="F34" s="127"/>
      <c r="G34" s="68">
        <f>ROUNDUP(D34*E34,1)</f>
        <v>0</v>
      </c>
    </row>
    <row r="35" spans="1:7">
      <c r="A35" s="23"/>
      <c r="B35" s="74"/>
      <c r="C35" s="21"/>
      <c r="D35" s="12"/>
      <c r="E35" s="123"/>
      <c r="F35" s="127"/>
      <c r="G35" s="18"/>
    </row>
    <row r="36" spans="1:7" ht="38.25">
      <c r="A36" s="25">
        <v>12</v>
      </c>
      <c r="B36" s="77" t="s">
        <v>202</v>
      </c>
      <c r="C36" s="21" t="s">
        <v>21</v>
      </c>
      <c r="D36" s="16">
        <v>280.61</v>
      </c>
      <c r="E36" s="123"/>
      <c r="F36" s="127"/>
      <c r="G36" s="68">
        <f>ROUNDUP(D36*E36,1)</f>
        <v>0</v>
      </c>
    </row>
    <row r="37" spans="1:7">
      <c r="A37" s="20"/>
      <c r="B37" s="74"/>
      <c r="C37" s="21"/>
      <c r="D37" s="12"/>
      <c r="E37" s="123"/>
      <c r="F37" s="127"/>
      <c r="G37" s="18"/>
    </row>
    <row r="38" spans="1:7" s="1" customFormat="1" ht="38.25">
      <c r="A38" s="26">
        <v>13</v>
      </c>
      <c r="B38" s="74" t="s">
        <v>38</v>
      </c>
      <c r="C38" s="21"/>
      <c r="D38" s="16"/>
      <c r="E38" s="123"/>
      <c r="F38" s="127"/>
      <c r="G38" s="18"/>
    </row>
    <row r="39" spans="1:7" s="1" customFormat="1" ht="30" customHeight="1">
      <c r="A39" s="99" t="s">
        <v>19</v>
      </c>
      <c r="B39" s="74" t="s">
        <v>39</v>
      </c>
      <c r="C39" s="14" t="s">
        <v>40</v>
      </c>
      <c r="D39" s="12">
        <v>15401.17</v>
      </c>
      <c r="E39" s="125"/>
      <c r="F39" s="126"/>
      <c r="G39" s="100">
        <f>ROUNDUP(D39*E39,1)</f>
        <v>0</v>
      </c>
    </row>
    <row r="40" spans="1:7" s="1" customFormat="1">
      <c r="A40" s="26"/>
      <c r="B40" s="74"/>
      <c r="C40" s="27"/>
      <c r="D40" s="12"/>
      <c r="E40" s="123"/>
      <c r="F40" s="127"/>
      <c r="G40" s="18"/>
    </row>
    <row r="41" spans="1:7" s="1" customFormat="1" ht="38.25">
      <c r="A41" s="20">
        <v>14</v>
      </c>
      <c r="B41" s="74" t="s">
        <v>41</v>
      </c>
      <c r="C41" s="21"/>
      <c r="D41" s="16"/>
      <c r="E41" s="123"/>
      <c r="F41" s="127"/>
      <c r="G41" s="18"/>
    </row>
    <row r="42" spans="1:7" s="1" customFormat="1" ht="30" customHeight="1">
      <c r="A42" s="99" t="s">
        <v>19</v>
      </c>
      <c r="B42" s="74" t="s">
        <v>42</v>
      </c>
      <c r="C42" s="14" t="s">
        <v>43</v>
      </c>
      <c r="D42" s="12">
        <v>160.69999999999999</v>
      </c>
      <c r="E42" s="125"/>
      <c r="F42" s="126"/>
      <c r="G42" s="100">
        <f t="shared" ref="G42:G46" si="2">ROUNDUP(D42*E42,1)</f>
        <v>0</v>
      </c>
    </row>
    <row r="43" spans="1:7" s="1" customFormat="1">
      <c r="A43" s="25"/>
      <c r="B43" s="74"/>
      <c r="C43" s="28"/>
      <c r="D43" s="12"/>
      <c r="E43" s="123"/>
      <c r="F43" s="127"/>
      <c r="G43" s="68"/>
    </row>
    <row r="44" spans="1:7" s="1" customFormat="1" ht="30" customHeight="1">
      <c r="A44" s="99" t="s">
        <v>31</v>
      </c>
      <c r="B44" s="74" t="s">
        <v>44</v>
      </c>
      <c r="C44" s="14" t="s">
        <v>43</v>
      </c>
      <c r="D44" s="12">
        <v>1.2</v>
      </c>
      <c r="E44" s="125"/>
      <c r="F44" s="126"/>
      <c r="G44" s="100">
        <f t="shared" si="2"/>
        <v>0</v>
      </c>
    </row>
    <row r="45" spans="1:7" s="1" customFormat="1">
      <c r="A45" s="25"/>
      <c r="B45" s="74"/>
      <c r="C45" s="28"/>
      <c r="D45" s="12"/>
      <c r="E45" s="123"/>
      <c r="F45" s="127"/>
      <c r="G45" s="68"/>
    </row>
    <row r="46" spans="1:7" s="1" customFormat="1" ht="30" customHeight="1">
      <c r="A46" s="99" t="s">
        <v>33</v>
      </c>
      <c r="B46" s="74" t="s">
        <v>45</v>
      </c>
      <c r="C46" s="14" t="s">
        <v>43</v>
      </c>
      <c r="D46" s="12">
        <v>333.75</v>
      </c>
      <c r="E46" s="125"/>
      <c r="F46" s="126"/>
      <c r="G46" s="100">
        <f t="shared" si="2"/>
        <v>0</v>
      </c>
    </row>
    <row r="47" spans="1:7" s="1" customFormat="1">
      <c r="A47" s="26"/>
      <c r="B47" s="74"/>
      <c r="C47" s="27"/>
      <c r="D47" s="12"/>
      <c r="E47" s="123"/>
      <c r="F47" s="127"/>
      <c r="G47" s="18"/>
    </row>
    <row r="48" spans="1:7" s="1" customFormat="1">
      <c r="A48" s="30">
        <v>15</v>
      </c>
      <c r="B48" s="74" t="s">
        <v>46</v>
      </c>
      <c r="C48" s="31"/>
      <c r="D48" s="32"/>
      <c r="E48" s="123"/>
      <c r="F48" s="127"/>
      <c r="G48" s="18"/>
    </row>
    <row r="49" spans="1:7" s="1" customFormat="1" ht="30" customHeight="1">
      <c r="A49" s="99" t="s">
        <v>19</v>
      </c>
      <c r="B49" s="74" t="s">
        <v>47</v>
      </c>
      <c r="C49" s="14" t="s">
        <v>43</v>
      </c>
      <c r="D49" s="12">
        <v>1232.6100000000001</v>
      </c>
      <c r="E49" s="125"/>
      <c r="F49" s="126"/>
      <c r="G49" s="100">
        <f>ROUNDUP(D49*E49,1)</f>
        <v>0</v>
      </c>
    </row>
    <row r="50" spans="1:7" s="1" customFormat="1">
      <c r="A50" s="26"/>
      <c r="B50" s="74"/>
      <c r="C50" s="27"/>
      <c r="D50" s="12"/>
      <c r="E50" s="123"/>
      <c r="F50" s="127"/>
      <c r="G50" s="18"/>
    </row>
    <row r="51" spans="1:7" s="1" customFormat="1">
      <c r="A51" s="30">
        <v>16</v>
      </c>
      <c r="B51" s="74" t="s">
        <v>48</v>
      </c>
      <c r="C51" s="33"/>
      <c r="D51" s="12"/>
      <c r="E51" s="123"/>
      <c r="F51" s="127"/>
      <c r="G51" s="18"/>
    </row>
    <row r="52" spans="1:7" s="1" customFormat="1" ht="30" customHeight="1">
      <c r="A52" s="99"/>
      <c r="B52" s="74" t="s">
        <v>49</v>
      </c>
      <c r="C52" s="14" t="s">
        <v>43</v>
      </c>
      <c r="D52" s="12">
        <v>1238.9100000000001</v>
      </c>
      <c r="E52" s="125"/>
      <c r="F52" s="126"/>
      <c r="G52" s="100">
        <f>ROUNDUP(D52*E52,1)</f>
        <v>0</v>
      </c>
    </row>
    <row r="53" spans="1:7" s="1" customFormat="1">
      <c r="A53" s="26"/>
      <c r="B53" s="74"/>
      <c r="C53" s="27"/>
      <c r="D53" s="12"/>
      <c r="E53" s="123"/>
      <c r="F53" s="127"/>
      <c r="G53" s="18"/>
    </row>
    <row r="54" spans="1:7" s="1" customFormat="1" ht="38.25">
      <c r="A54" s="30">
        <v>17</v>
      </c>
      <c r="B54" s="74" t="s">
        <v>50</v>
      </c>
      <c r="C54" s="34"/>
      <c r="D54" s="12"/>
      <c r="E54" s="123"/>
      <c r="F54" s="127"/>
      <c r="G54" s="18"/>
    </row>
    <row r="55" spans="1:7" s="1" customFormat="1" ht="30" customHeight="1">
      <c r="A55" s="99" t="s">
        <v>19</v>
      </c>
      <c r="B55" s="74" t="s">
        <v>51</v>
      </c>
      <c r="C55" s="14" t="s">
        <v>40</v>
      </c>
      <c r="D55" s="12">
        <v>7884</v>
      </c>
      <c r="E55" s="125"/>
      <c r="F55" s="126"/>
      <c r="G55" s="100">
        <f>ROUNDUP(D55*E55,1)</f>
        <v>0</v>
      </c>
    </row>
    <row r="56" spans="1:7" s="1" customFormat="1">
      <c r="A56" s="30"/>
      <c r="B56" s="74"/>
      <c r="E56" s="128"/>
      <c r="F56" s="128"/>
    </row>
    <row r="57" spans="1:7" s="1" customFormat="1" ht="25.5">
      <c r="A57" s="35">
        <v>18</v>
      </c>
      <c r="B57" s="74" t="s">
        <v>52</v>
      </c>
      <c r="C57" s="28"/>
      <c r="D57" s="12"/>
      <c r="E57" s="123"/>
      <c r="F57" s="127"/>
      <c r="G57" s="18"/>
    </row>
    <row r="58" spans="1:7" s="1" customFormat="1" ht="30" customHeight="1">
      <c r="A58" s="99" t="s">
        <v>19</v>
      </c>
      <c r="B58" s="74" t="s">
        <v>53</v>
      </c>
      <c r="C58" s="14" t="s">
        <v>43</v>
      </c>
      <c r="D58" s="12">
        <v>327.60000000000002</v>
      </c>
      <c r="E58" s="125"/>
      <c r="F58" s="126"/>
      <c r="G58" s="100">
        <f>ROUNDUP(D58*E58,1)</f>
        <v>0</v>
      </c>
    </row>
    <row r="59" spans="1:7" s="1" customFormat="1">
      <c r="A59" s="36"/>
      <c r="B59" s="74"/>
      <c r="C59" s="17"/>
      <c r="D59" s="17"/>
      <c r="E59" s="123"/>
      <c r="F59" s="127"/>
      <c r="G59" s="17"/>
    </row>
    <row r="60" spans="1:7" ht="38.25">
      <c r="A60" s="30" t="s">
        <v>31</v>
      </c>
      <c r="B60" s="74" t="s">
        <v>54</v>
      </c>
      <c r="C60" s="28" t="s">
        <v>43</v>
      </c>
      <c r="D60" s="12">
        <v>67.900000000000006</v>
      </c>
      <c r="E60" s="123"/>
      <c r="F60" s="127"/>
      <c r="G60" s="68">
        <f>ROUNDUP(D60*E60,1)</f>
        <v>0</v>
      </c>
    </row>
    <row r="61" spans="1:7">
      <c r="A61" s="20"/>
      <c r="B61" s="74"/>
      <c r="C61" s="21"/>
      <c r="D61" s="12"/>
      <c r="E61" s="123"/>
      <c r="F61" s="127"/>
      <c r="G61" s="18"/>
    </row>
    <row r="62" spans="1:7" ht="51">
      <c r="A62" s="22">
        <v>19</v>
      </c>
      <c r="B62" s="74" t="s">
        <v>55</v>
      </c>
      <c r="C62" s="24" t="s">
        <v>21</v>
      </c>
      <c r="D62" s="12">
        <v>149.69</v>
      </c>
      <c r="E62" s="123"/>
      <c r="F62" s="127"/>
      <c r="G62" s="68">
        <f>ROUNDUP(D62*E62,1)</f>
        <v>0</v>
      </c>
    </row>
    <row r="63" spans="1:7">
      <c r="A63" s="20"/>
      <c r="B63" s="74"/>
      <c r="C63" s="21"/>
      <c r="D63" s="12"/>
      <c r="E63" s="123"/>
      <c r="F63" s="127"/>
      <c r="G63" s="37"/>
    </row>
    <row r="64" spans="1:7" ht="38.25">
      <c r="A64" s="20">
        <v>20</v>
      </c>
      <c r="B64" s="74" t="s">
        <v>56</v>
      </c>
      <c r="C64" s="24" t="s">
        <v>21</v>
      </c>
      <c r="D64" s="12">
        <v>135.12</v>
      </c>
      <c r="E64" s="123"/>
      <c r="F64" s="127"/>
      <c r="G64" s="68">
        <f>ROUNDUP(D64*E64,1)</f>
        <v>0</v>
      </c>
    </row>
    <row r="65" spans="1:7">
      <c r="A65" s="20"/>
      <c r="B65" s="74"/>
      <c r="C65" s="76"/>
      <c r="D65" s="17"/>
      <c r="E65" s="123"/>
      <c r="F65" s="127"/>
      <c r="G65" s="76"/>
    </row>
    <row r="66" spans="1:7" ht="38.25">
      <c r="A66" s="25">
        <v>21</v>
      </c>
      <c r="B66" s="74" t="s">
        <v>57</v>
      </c>
      <c r="C66" s="21"/>
      <c r="D66" s="12"/>
      <c r="E66" s="123"/>
      <c r="F66" s="127"/>
      <c r="G66" s="37"/>
    </row>
    <row r="67" spans="1:7" s="1" customFormat="1" ht="30" customHeight="1">
      <c r="A67" s="99"/>
      <c r="B67" s="74" t="s">
        <v>58</v>
      </c>
      <c r="C67" s="14" t="s">
        <v>21</v>
      </c>
      <c r="D67" s="12">
        <v>6.62</v>
      </c>
      <c r="E67" s="125"/>
      <c r="F67" s="126"/>
      <c r="G67" s="100">
        <f>ROUNDUP(D67*E67,1)</f>
        <v>0</v>
      </c>
    </row>
    <row r="68" spans="1:7">
      <c r="A68" s="20"/>
      <c r="B68" s="74"/>
      <c r="C68" s="21"/>
      <c r="D68" s="12"/>
      <c r="E68" s="123"/>
      <c r="F68" s="127"/>
      <c r="G68" s="37"/>
    </row>
    <row r="69" spans="1:7" ht="25.5">
      <c r="A69" s="20">
        <v>22</v>
      </c>
      <c r="B69" s="74" t="s">
        <v>59</v>
      </c>
      <c r="C69" s="24"/>
      <c r="D69" s="12"/>
      <c r="E69" s="123"/>
      <c r="F69" s="127"/>
      <c r="G69" s="37"/>
    </row>
    <row r="70" spans="1:7" s="1" customFormat="1" ht="30" customHeight="1">
      <c r="A70" s="99" t="s">
        <v>19</v>
      </c>
      <c r="B70" s="74" t="s">
        <v>60</v>
      </c>
      <c r="C70" s="14" t="s">
        <v>43</v>
      </c>
      <c r="D70" s="12">
        <v>470.1</v>
      </c>
      <c r="E70" s="125"/>
      <c r="F70" s="126"/>
      <c r="G70" s="100">
        <f>ROUNDUP(D70*E70,1)</f>
        <v>0</v>
      </c>
    </row>
    <row r="71" spans="1:7">
      <c r="A71" s="20"/>
      <c r="B71" s="74"/>
      <c r="C71" s="21"/>
      <c r="D71" s="12"/>
      <c r="E71" s="123"/>
      <c r="F71" s="127"/>
      <c r="G71" s="37"/>
    </row>
    <row r="72" spans="1:7" ht="165.75">
      <c r="A72" s="30">
        <v>23</v>
      </c>
      <c r="B72" s="80" t="s">
        <v>207</v>
      </c>
      <c r="C72" s="32"/>
      <c r="D72" s="12"/>
      <c r="E72" s="123"/>
      <c r="F72" s="127"/>
      <c r="G72" s="37"/>
    </row>
    <row r="73" spans="1:7" s="1" customFormat="1" ht="30" customHeight="1">
      <c r="A73" s="99"/>
      <c r="B73" s="74" t="s">
        <v>61</v>
      </c>
      <c r="C73" s="14" t="s">
        <v>43</v>
      </c>
      <c r="D73" s="12">
        <v>1030.6100000000001</v>
      </c>
      <c r="E73" s="125"/>
      <c r="F73" s="126"/>
      <c r="G73" s="100">
        <f>ROUNDUP(D73*E73,1)</f>
        <v>0</v>
      </c>
    </row>
    <row r="74" spans="1:7">
      <c r="A74" s="20"/>
      <c r="B74" s="74"/>
      <c r="C74" s="21"/>
      <c r="D74" s="12"/>
      <c r="E74" s="123"/>
      <c r="F74" s="127"/>
      <c r="G74" s="37"/>
    </row>
    <row r="75" spans="1:7" ht="127.5">
      <c r="A75" s="30">
        <v>24</v>
      </c>
      <c r="B75" s="74" t="s">
        <v>62</v>
      </c>
      <c r="C75" s="38" t="s">
        <v>63</v>
      </c>
      <c r="D75" s="12">
        <v>142</v>
      </c>
      <c r="E75" s="123"/>
      <c r="F75" s="127"/>
      <c r="G75" s="68">
        <f>ROUNDUP(D75*E75,1)</f>
        <v>0</v>
      </c>
    </row>
    <row r="76" spans="1:7">
      <c r="A76" s="30"/>
      <c r="B76" s="74"/>
      <c r="C76" s="76"/>
      <c r="D76" s="17"/>
      <c r="E76" s="123"/>
      <c r="F76" s="129"/>
      <c r="G76" s="76"/>
    </row>
    <row r="77" spans="1:7" ht="114.75">
      <c r="A77" s="30">
        <v>25</v>
      </c>
      <c r="B77" s="74" t="s">
        <v>64</v>
      </c>
      <c r="C77" s="31" t="s">
        <v>43</v>
      </c>
      <c r="D77" s="12">
        <v>44.7</v>
      </c>
      <c r="E77" s="123"/>
      <c r="F77" s="127"/>
      <c r="G77" s="68">
        <f>ROUNDUP(D77*E77,1)</f>
        <v>0</v>
      </c>
    </row>
    <row r="78" spans="1:7">
      <c r="A78" s="30"/>
      <c r="B78" s="74"/>
      <c r="C78" s="44"/>
      <c r="D78" s="16"/>
      <c r="E78" s="130"/>
      <c r="F78" s="127"/>
      <c r="G78" s="37"/>
    </row>
    <row r="79" spans="1:7" ht="102">
      <c r="A79" s="29">
        <v>26</v>
      </c>
      <c r="B79" s="74" t="s">
        <v>65</v>
      </c>
      <c r="C79" s="31"/>
      <c r="D79" s="12"/>
      <c r="E79" s="123"/>
      <c r="F79" s="127"/>
      <c r="G79" s="37"/>
    </row>
    <row r="80" spans="1:7" s="1" customFormat="1" ht="30" customHeight="1">
      <c r="A80" s="99" t="s">
        <v>19</v>
      </c>
      <c r="B80" s="74" t="s">
        <v>66</v>
      </c>
      <c r="C80" s="14" t="s">
        <v>43</v>
      </c>
      <c r="D80" s="12">
        <v>51.15</v>
      </c>
      <c r="E80" s="125"/>
      <c r="F80" s="126"/>
      <c r="G80" s="100">
        <f>ROUNDUP(D80*E80,1)</f>
        <v>0</v>
      </c>
    </row>
    <row r="81" spans="1:7">
      <c r="A81" s="20"/>
      <c r="B81" s="74"/>
      <c r="C81" s="21"/>
      <c r="D81" s="12"/>
      <c r="E81" s="123"/>
      <c r="F81" s="127"/>
      <c r="G81" s="37"/>
    </row>
    <row r="82" spans="1:7" ht="63.75">
      <c r="A82" s="39">
        <v>27</v>
      </c>
      <c r="B82" s="74" t="s">
        <v>67</v>
      </c>
      <c r="C82" s="40"/>
      <c r="D82" s="16"/>
      <c r="E82" s="123"/>
      <c r="F82" s="127"/>
      <c r="G82" s="37"/>
    </row>
    <row r="83" spans="1:7" s="1" customFormat="1" ht="30" customHeight="1">
      <c r="A83" s="99" t="s">
        <v>19</v>
      </c>
      <c r="B83" s="74" t="s">
        <v>68</v>
      </c>
      <c r="C83" s="14" t="s">
        <v>43</v>
      </c>
      <c r="D83" s="12">
        <v>20</v>
      </c>
      <c r="E83" s="125"/>
      <c r="F83" s="126"/>
      <c r="G83" s="100">
        <f>ROUNDUP(D83*E83,1)</f>
        <v>0</v>
      </c>
    </row>
    <row r="84" spans="1:7">
      <c r="A84" s="20"/>
      <c r="B84" s="74"/>
      <c r="C84" s="21"/>
      <c r="D84" s="12"/>
      <c r="E84" s="123"/>
      <c r="F84" s="127"/>
      <c r="G84" s="37"/>
    </row>
    <row r="85" spans="1:7" ht="76.5">
      <c r="A85" s="29">
        <v>28</v>
      </c>
      <c r="B85" s="74" t="s">
        <v>69</v>
      </c>
      <c r="C85" s="41" t="s">
        <v>70</v>
      </c>
      <c r="D85" s="12">
        <v>24</v>
      </c>
      <c r="E85" s="123"/>
      <c r="F85" s="127"/>
      <c r="G85" s="68">
        <f>ROUNDUP(D85*E85,1)</f>
        <v>0</v>
      </c>
    </row>
    <row r="86" spans="1:7">
      <c r="A86" s="20"/>
      <c r="B86" s="74"/>
      <c r="C86" s="21"/>
      <c r="D86" s="12"/>
      <c r="E86" s="123"/>
      <c r="F86" s="127"/>
      <c r="G86" s="37"/>
    </row>
    <row r="87" spans="1:7" ht="76.5">
      <c r="A87" s="29">
        <v>29</v>
      </c>
      <c r="B87" s="74" t="s">
        <v>71</v>
      </c>
      <c r="C87" s="31"/>
      <c r="D87" s="16"/>
      <c r="E87" s="123"/>
      <c r="F87" s="127"/>
      <c r="G87" s="37"/>
    </row>
    <row r="88" spans="1:7" s="1" customFormat="1" ht="30" customHeight="1">
      <c r="A88" s="99" t="s">
        <v>19</v>
      </c>
      <c r="B88" s="74" t="s">
        <v>72</v>
      </c>
      <c r="C88" s="14" t="s">
        <v>43</v>
      </c>
      <c r="D88" s="12">
        <v>31.5</v>
      </c>
      <c r="E88" s="125"/>
      <c r="F88" s="126"/>
      <c r="G88" s="100">
        <f>ROUNDUP(D88*E88,1)</f>
        <v>0</v>
      </c>
    </row>
    <row r="89" spans="1:7">
      <c r="A89" s="20"/>
      <c r="B89" s="74"/>
      <c r="C89" s="21"/>
      <c r="D89" s="12"/>
      <c r="E89" s="123"/>
      <c r="F89" s="127"/>
      <c r="G89" s="37"/>
    </row>
    <row r="90" spans="1:7" ht="76.5">
      <c r="A90" s="23">
        <v>30</v>
      </c>
      <c r="B90" s="74" t="s">
        <v>73</v>
      </c>
      <c r="C90" s="21"/>
      <c r="D90" s="16"/>
      <c r="E90" s="123"/>
      <c r="F90" s="127"/>
      <c r="G90" s="37"/>
    </row>
    <row r="91" spans="1:7" s="1" customFormat="1" ht="30" customHeight="1">
      <c r="A91" s="99" t="s">
        <v>19</v>
      </c>
      <c r="B91" s="74" t="s">
        <v>74</v>
      </c>
      <c r="C91" s="14" t="s">
        <v>40</v>
      </c>
      <c r="D91" s="12">
        <v>10719</v>
      </c>
      <c r="E91" s="125"/>
      <c r="F91" s="126"/>
      <c r="G91" s="100">
        <f>ROUNDUP(D91*E91,1)</f>
        <v>0</v>
      </c>
    </row>
    <row r="92" spans="1:7">
      <c r="A92" s="23"/>
      <c r="B92" s="74"/>
      <c r="C92" s="44"/>
      <c r="D92" s="16"/>
      <c r="E92" s="123"/>
      <c r="F92" s="127"/>
      <c r="G92" s="37"/>
    </row>
    <row r="93" spans="1:7" ht="127.5">
      <c r="A93" s="23">
        <v>31</v>
      </c>
      <c r="B93" s="74" t="s">
        <v>75</v>
      </c>
      <c r="C93" s="31"/>
      <c r="D93" s="16"/>
      <c r="E93" s="123"/>
      <c r="F93" s="127"/>
      <c r="G93" s="37"/>
    </row>
    <row r="94" spans="1:7" s="1" customFormat="1" ht="30" customHeight="1">
      <c r="A94" s="99" t="s">
        <v>19</v>
      </c>
      <c r="B94" s="74" t="s">
        <v>76</v>
      </c>
      <c r="C94" s="14" t="s">
        <v>43</v>
      </c>
      <c r="D94" s="12">
        <v>871</v>
      </c>
      <c r="E94" s="125"/>
      <c r="F94" s="126"/>
      <c r="G94" s="100">
        <f>ROUNDUP(D94*E94,1)</f>
        <v>0</v>
      </c>
    </row>
    <row r="95" spans="1:7">
      <c r="A95" s="20"/>
      <c r="B95" s="74"/>
      <c r="C95" s="21"/>
      <c r="D95" s="12"/>
      <c r="E95" s="123"/>
      <c r="F95" s="127"/>
      <c r="G95" s="37"/>
    </row>
    <row r="96" spans="1:7" ht="114.75">
      <c r="A96" s="43">
        <v>32</v>
      </c>
      <c r="B96" s="74" t="s">
        <v>77</v>
      </c>
      <c r="C96" s="46" t="s">
        <v>78</v>
      </c>
      <c r="D96" s="12">
        <v>200</v>
      </c>
      <c r="E96" s="123"/>
      <c r="F96" s="127"/>
      <c r="G96" s="68">
        <f>ROUNDUP(D96*E96,1)</f>
        <v>0</v>
      </c>
    </row>
    <row r="97" spans="1:7">
      <c r="A97" s="45"/>
      <c r="B97" s="74"/>
      <c r="C97" s="44"/>
      <c r="D97" s="16"/>
      <c r="E97" s="123"/>
      <c r="F97" s="127"/>
      <c r="G97" s="37"/>
    </row>
    <row r="98" spans="1:7" ht="102">
      <c r="A98" s="47">
        <v>33</v>
      </c>
      <c r="B98" s="74" t="s">
        <v>79</v>
      </c>
      <c r="C98" s="46"/>
      <c r="D98" s="16"/>
      <c r="E98" s="123"/>
      <c r="F98" s="127"/>
      <c r="G98" s="37"/>
    </row>
    <row r="99" spans="1:7">
      <c r="A99" s="48"/>
      <c r="B99" s="74" t="s">
        <v>80</v>
      </c>
      <c r="C99" s="49"/>
      <c r="D99" s="16"/>
      <c r="E99" s="123"/>
      <c r="F99" s="127"/>
      <c r="G99" s="37"/>
    </row>
    <row r="100" spans="1:7" s="1" customFormat="1" ht="30" customHeight="1">
      <c r="A100" s="99" t="s">
        <v>81</v>
      </c>
      <c r="B100" s="74" t="s">
        <v>82</v>
      </c>
      <c r="C100" s="14" t="s">
        <v>70</v>
      </c>
      <c r="D100" s="12">
        <v>8</v>
      </c>
      <c r="E100" s="125"/>
      <c r="F100" s="126"/>
      <c r="G100" s="100">
        <f t="shared" ref="G100:G104" si="3">ROUNDUP(D100*E100,1)</f>
        <v>0</v>
      </c>
    </row>
    <row r="101" spans="1:7">
      <c r="A101" s="48"/>
      <c r="B101" s="74"/>
      <c r="C101" s="49"/>
      <c r="D101" s="12"/>
      <c r="E101" s="123"/>
      <c r="F101" s="127"/>
      <c r="G101" s="68"/>
    </row>
    <row r="102" spans="1:7" s="1" customFormat="1" ht="30" customHeight="1">
      <c r="A102" s="99" t="s">
        <v>83</v>
      </c>
      <c r="B102" s="74" t="s">
        <v>84</v>
      </c>
      <c r="C102" s="14" t="s">
        <v>70</v>
      </c>
      <c r="D102" s="12">
        <v>8</v>
      </c>
      <c r="E102" s="125"/>
      <c r="F102" s="126"/>
      <c r="G102" s="100">
        <f t="shared" si="3"/>
        <v>0</v>
      </c>
    </row>
    <row r="103" spans="1:7">
      <c r="A103" s="48"/>
      <c r="B103" s="74"/>
      <c r="C103" s="49"/>
      <c r="D103" s="12"/>
      <c r="E103" s="123"/>
      <c r="F103" s="127"/>
      <c r="G103" s="68"/>
    </row>
    <row r="104" spans="1:7" s="1" customFormat="1" ht="30" customHeight="1">
      <c r="A104" s="99" t="s">
        <v>85</v>
      </c>
      <c r="B104" s="74" t="s">
        <v>86</v>
      </c>
      <c r="C104" s="14" t="s">
        <v>70</v>
      </c>
      <c r="D104" s="12">
        <v>8</v>
      </c>
      <c r="E104" s="125"/>
      <c r="F104" s="126"/>
      <c r="G104" s="100">
        <f t="shared" si="3"/>
        <v>0</v>
      </c>
    </row>
    <row r="105" spans="1:7">
      <c r="A105" s="45"/>
      <c r="B105" s="74"/>
      <c r="C105" s="44"/>
      <c r="D105" s="16"/>
      <c r="E105" s="123"/>
      <c r="F105" s="127"/>
      <c r="G105" s="37"/>
    </row>
    <row r="106" spans="1:7" ht="63.75">
      <c r="A106" s="50">
        <v>34</v>
      </c>
      <c r="B106" s="74" t="s">
        <v>87</v>
      </c>
      <c r="C106" s="31"/>
      <c r="D106" s="16"/>
      <c r="E106" s="123"/>
      <c r="F106" s="127"/>
      <c r="G106" s="37"/>
    </row>
    <row r="107" spans="1:7" s="1" customFormat="1" ht="30" customHeight="1">
      <c r="A107" s="99"/>
      <c r="B107" s="74" t="s">
        <v>88</v>
      </c>
      <c r="C107" s="14" t="s">
        <v>43</v>
      </c>
      <c r="D107" s="12">
        <v>2.52</v>
      </c>
      <c r="E107" s="125"/>
      <c r="F107" s="126"/>
      <c r="G107" s="100">
        <f>ROUNDUP(D107*E107,1)</f>
        <v>0</v>
      </c>
    </row>
    <row r="108" spans="1:7">
      <c r="A108" s="45"/>
      <c r="B108" s="74"/>
      <c r="C108" s="44"/>
      <c r="D108" s="16"/>
      <c r="E108" s="123"/>
      <c r="F108" s="127"/>
      <c r="G108" s="37"/>
    </row>
    <row r="109" spans="1:7" ht="114.75">
      <c r="A109" s="51">
        <v>35</v>
      </c>
      <c r="B109" s="74" t="s">
        <v>89</v>
      </c>
      <c r="C109" s="52"/>
      <c r="D109" s="16"/>
      <c r="E109" s="123"/>
      <c r="F109" s="127"/>
      <c r="G109" s="37"/>
    </row>
    <row r="110" spans="1:7" s="1" customFormat="1" ht="30" customHeight="1">
      <c r="A110" s="99" t="s">
        <v>19</v>
      </c>
      <c r="B110" s="74" t="s">
        <v>90</v>
      </c>
      <c r="C110" s="14" t="s">
        <v>63</v>
      </c>
      <c r="D110" s="12">
        <v>12</v>
      </c>
      <c r="E110" s="125"/>
      <c r="F110" s="126"/>
      <c r="G110" s="100">
        <f t="shared" ref="G110:G112" si="4">ROUNDUP(D110*E110,1)</f>
        <v>0</v>
      </c>
    </row>
    <row r="111" spans="1:7">
      <c r="A111" s="51"/>
      <c r="B111" s="74"/>
      <c r="C111" s="38"/>
      <c r="D111" s="12"/>
      <c r="E111" s="123"/>
      <c r="F111" s="127"/>
      <c r="G111" s="68"/>
    </row>
    <row r="112" spans="1:7" s="1" customFormat="1" ht="30" customHeight="1">
      <c r="A112" s="99" t="s">
        <v>31</v>
      </c>
      <c r="B112" s="74" t="s">
        <v>91</v>
      </c>
      <c r="C112" s="14" t="s">
        <v>43</v>
      </c>
      <c r="D112" s="12">
        <v>3.2</v>
      </c>
      <c r="E112" s="125"/>
      <c r="F112" s="126"/>
      <c r="G112" s="100">
        <f t="shared" si="4"/>
        <v>0</v>
      </c>
    </row>
    <row r="113" spans="1:7">
      <c r="A113" s="51"/>
      <c r="B113" s="74"/>
      <c r="C113" s="42"/>
      <c r="D113" s="16"/>
      <c r="E113" s="123"/>
      <c r="F113" s="127"/>
      <c r="G113" s="37"/>
    </row>
    <row r="114" spans="1:7" ht="63.75">
      <c r="A114" s="51">
        <v>36</v>
      </c>
      <c r="B114" s="74" t="s">
        <v>92</v>
      </c>
      <c r="C114" s="52"/>
      <c r="D114" s="16"/>
      <c r="E114" s="123"/>
      <c r="F114" s="127"/>
      <c r="G114" s="37"/>
    </row>
    <row r="115" spans="1:7">
      <c r="A115" s="51" t="s">
        <v>19</v>
      </c>
      <c r="B115" s="74" t="s">
        <v>93</v>
      </c>
      <c r="C115" s="28" t="s">
        <v>43</v>
      </c>
      <c r="D115" s="12">
        <v>6.75</v>
      </c>
      <c r="E115" s="123"/>
      <c r="F115" s="127"/>
      <c r="G115" s="68">
        <f>ROUNDUP(D115*E115,1)</f>
        <v>0</v>
      </c>
    </row>
    <row r="116" spans="1:7">
      <c r="A116" s="51"/>
      <c r="B116" s="74"/>
      <c r="C116" s="42"/>
      <c r="D116" s="16"/>
      <c r="E116" s="123"/>
      <c r="F116" s="127"/>
      <c r="G116" s="37"/>
    </row>
    <row r="117" spans="1:7" ht="25.5">
      <c r="A117" s="51">
        <v>37</v>
      </c>
      <c r="B117" s="74" t="s">
        <v>94</v>
      </c>
      <c r="C117" s="52"/>
      <c r="D117" s="16"/>
      <c r="E117" s="123"/>
      <c r="F117" s="127"/>
      <c r="G117" s="37"/>
    </row>
    <row r="118" spans="1:7" s="1" customFormat="1" ht="30" customHeight="1">
      <c r="A118" s="99" t="s">
        <v>19</v>
      </c>
      <c r="B118" s="74" t="s">
        <v>95</v>
      </c>
      <c r="C118" s="14" t="s">
        <v>96</v>
      </c>
      <c r="D118" s="12">
        <v>2</v>
      </c>
      <c r="E118" s="125"/>
      <c r="F118" s="126"/>
      <c r="G118" s="100">
        <f>ROUNDUP(D118*E118,1)</f>
        <v>0</v>
      </c>
    </row>
    <row r="119" spans="1:7">
      <c r="A119" s="20"/>
      <c r="B119" s="74"/>
      <c r="C119" s="24"/>
      <c r="D119" s="16"/>
      <c r="E119" s="123"/>
      <c r="F119" s="127"/>
      <c r="G119" s="37"/>
    </row>
    <row r="120" spans="1:7" ht="25.5">
      <c r="A120" s="51">
        <v>38</v>
      </c>
      <c r="B120" s="74" t="s">
        <v>97</v>
      </c>
      <c r="C120" s="52"/>
      <c r="D120" s="16"/>
      <c r="E120" s="123"/>
      <c r="F120" s="127"/>
      <c r="G120" s="37"/>
    </row>
    <row r="121" spans="1:7" s="1" customFormat="1" ht="30" customHeight="1">
      <c r="A121" s="99" t="s">
        <v>19</v>
      </c>
      <c r="B121" s="74" t="s">
        <v>98</v>
      </c>
      <c r="C121" s="14" t="s">
        <v>96</v>
      </c>
      <c r="D121" s="12">
        <v>2</v>
      </c>
      <c r="E121" s="125"/>
      <c r="F121" s="126"/>
      <c r="G121" s="100">
        <f>ROUNDUP(D121*E121,1)</f>
        <v>0</v>
      </c>
    </row>
    <row r="122" spans="1:7">
      <c r="A122" s="51"/>
      <c r="B122" s="74"/>
      <c r="C122" s="42"/>
      <c r="D122" s="16"/>
      <c r="E122" s="123"/>
      <c r="F122" s="127"/>
      <c r="G122" s="37"/>
    </row>
    <row r="123" spans="1:7" ht="25.5">
      <c r="A123" s="51">
        <v>39</v>
      </c>
      <c r="B123" s="74" t="s">
        <v>99</v>
      </c>
      <c r="C123" s="52"/>
      <c r="D123" s="16"/>
      <c r="E123" s="123"/>
      <c r="F123" s="127"/>
      <c r="G123" s="37"/>
    </row>
    <row r="124" spans="1:7" s="1" customFormat="1" ht="30" customHeight="1">
      <c r="A124" s="99"/>
      <c r="B124" s="74" t="s">
        <v>100</v>
      </c>
      <c r="C124" s="14" t="s">
        <v>96</v>
      </c>
      <c r="D124" s="12">
        <v>2</v>
      </c>
      <c r="E124" s="125"/>
      <c r="F124" s="126"/>
      <c r="G124" s="100">
        <f>ROUNDUP(D124*E124,1)</f>
        <v>0</v>
      </c>
    </row>
    <row r="125" spans="1:7">
      <c r="A125" s="51"/>
      <c r="B125" s="74"/>
      <c r="C125" s="42"/>
      <c r="D125" s="16"/>
      <c r="E125" s="123"/>
      <c r="F125" s="127"/>
      <c r="G125" s="37"/>
    </row>
    <row r="126" spans="1:7" ht="25.5">
      <c r="A126" s="51">
        <v>40</v>
      </c>
      <c r="B126" s="74" t="s">
        <v>101</v>
      </c>
      <c r="C126" s="52"/>
      <c r="D126" s="16"/>
      <c r="E126" s="123"/>
      <c r="F126" s="127"/>
      <c r="G126" s="37"/>
    </row>
    <row r="127" spans="1:7" s="1" customFormat="1" ht="30" customHeight="1">
      <c r="A127" s="99" t="s">
        <v>19</v>
      </c>
      <c r="B127" s="74" t="s">
        <v>102</v>
      </c>
      <c r="C127" s="14" t="s">
        <v>63</v>
      </c>
      <c r="D127" s="12">
        <v>5</v>
      </c>
      <c r="E127" s="125"/>
      <c r="F127" s="126"/>
      <c r="G127" s="100">
        <f t="shared" ref="G127:G129" si="5">ROUNDUP(D127*E127,1)</f>
        <v>0</v>
      </c>
    </row>
    <row r="128" spans="1:7">
      <c r="A128" s="51"/>
      <c r="B128" s="74"/>
      <c r="C128" s="38"/>
      <c r="D128" s="12"/>
      <c r="E128" s="123"/>
      <c r="F128" s="127"/>
      <c r="G128" s="68"/>
    </row>
    <row r="129" spans="1:7" s="1" customFormat="1" ht="30" customHeight="1">
      <c r="A129" s="99" t="s">
        <v>31</v>
      </c>
      <c r="B129" s="74" t="s">
        <v>103</v>
      </c>
      <c r="C129" s="14" t="s">
        <v>63</v>
      </c>
      <c r="D129" s="12">
        <v>5</v>
      </c>
      <c r="E129" s="125"/>
      <c r="F129" s="126"/>
      <c r="G129" s="100">
        <f t="shared" si="5"/>
        <v>0</v>
      </c>
    </row>
    <row r="130" spans="1:7">
      <c r="A130" s="20"/>
      <c r="B130" s="74"/>
      <c r="C130" s="24"/>
      <c r="D130" s="16"/>
      <c r="E130" s="123"/>
      <c r="F130" s="127"/>
      <c r="G130" s="37"/>
    </row>
    <row r="131" spans="1:7" ht="38.25">
      <c r="A131" s="51">
        <v>41</v>
      </c>
      <c r="B131" s="74" t="s">
        <v>104</v>
      </c>
      <c r="C131" s="52"/>
      <c r="D131" s="16"/>
      <c r="E131" s="123"/>
      <c r="F131" s="127"/>
      <c r="G131" s="37"/>
    </row>
    <row r="132" spans="1:7" s="1" customFormat="1" ht="30" customHeight="1">
      <c r="A132" s="99" t="s">
        <v>19</v>
      </c>
      <c r="B132" s="74" t="s">
        <v>105</v>
      </c>
      <c r="C132" s="14" t="s">
        <v>63</v>
      </c>
      <c r="D132" s="12">
        <v>10</v>
      </c>
      <c r="E132" s="125"/>
      <c r="F132" s="126"/>
      <c r="G132" s="100">
        <f t="shared" ref="G132:G136" si="6">ROUNDUP(D132*E132,1)</f>
        <v>0</v>
      </c>
    </row>
    <row r="133" spans="1:7">
      <c r="A133" s="51"/>
      <c r="B133" s="74"/>
      <c r="C133" s="38"/>
      <c r="D133" s="12"/>
      <c r="E133" s="123"/>
      <c r="F133" s="127"/>
      <c r="G133" s="68"/>
    </row>
    <row r="134" spans="1:7" s="1" customFormat="1" ht="30" customHeight="1">
      <c r="A134" s="99" t="s">
        <v>31</v>
      </c>
      <c r="B134" s="74" t="s">
        <v>106</v>
      </c>
      <c r="C134" s="14" t="s">
        <v>63</v>
      </c>
      <c r="D134" s="12">
        <v>10</v>
      </c>
      <c r="E134" s="125"/>
      <c r="F134" s="126"/>
      <c r="G134" s="100">
        <f t="shared" si="6"/>
        <v>0</v>
      </c>
    </row>
    <row r="135" spans="1:7">
      <c r="A135" s="51"/>
      <c r="B135" s="74"/>
      <c r="C135" s="38"/>
      <c r="D135" s="12"/>
      <c r="E135" s="123"/>
      <c r="F135" s="127"/>
      <c r="G135" s="68"/>
    </row>
    <row r="136" spans="1:7" s="1" customFormat="1" ht="30" customHeight="1">
      <c r="A136" s="99" t="s">
        <v>33</v>
      </c>
      <c r="B136" s="74" t="s">
        <v>107</v>
      </c>
      <c r="C136" s="14" t="s">
        <v>63</v>
      </c>
      <c r="D136" s="12">
        <v>10</v>
      </c>
      <c r="E136" s="125"/>
      <c r="F136" s="126"/>
      <c r="G136" s="100">
        <f t="shared" si="6"/>
        <v>0</v>
      </c>
    </row>
    <row r="137" spans="1:7">
      <c r="A137" s="51"/>
      <c r="B137" s="74"/>
      <c r="C137" s="42"/>
      <c r="D137" s="16"/>
      <c r="E137" s="123"/>
      <c r="F137" s="127"/>
      <c r="G137" s="37"/>
    </row>
    <row r="138" spans="1:7" ht="51">
      <c r="A138" s="51">
        <v>42</v>
      </c>
      <c r="B138" s="74" t="s">
        <v>108</v>
      </c>
      <c r="C138" s="52"/>
      <c r="D138" s="16"/>
      <c r="E138" s="123"/>
      <c r="F138" s="127"/>
      <c r="G138" s="37"/>
    </row>
    <row r="139" spans="1:7" s="1" customFormat="1" ht="30" customHeight="1">
      <c r="A139" s="99" t="s">
        <v>19</v>
      </c>
      <c r="B139" s="74" t="s">
        <v>109</v>
      </c>
      <c r="C139" s="14" t="s">
        <v>63</v>
      </c>
      <c r="D139" s="12">
        <v>10</v>
      </c>
      <c r="E139" s="125"/>
      <c r="F139" s="126"/>
      <c r="G139" s="100">
        <f t="shared" ref="G139:G141" si="7">ROUNDUP(D139*E139,1)</f>
        <v>0</v>
      </c>
    </row>
    <row r="140" spans="1:7">
      <c r="A140" s="51"/>
      <c r="B140" s="74"/>
      <c r="C140" s="38"/>
      <c r="D140" s="12"/>
      <c r="E140" s="123"/>
      <c r="F140" s="127"/>
      <c r="G140" s="68"/>
    </row>
    <row r="141" spans="1:7" s="1" customFormat="1" ht="30" customHeight="1">
      <c r="A141" s="99" t="s">
        <v>31</v>
      </c>
      <c r="B141" s="74" t="s">
        <v>110</v>
      </c>
      <c r="C141" s="14" t="s">
        <v>63</v>
      </c>
      <c r="D141" s="12">
        <v>10</v>
      </c>
      <c r="E141" s="125"/>
      <c r="F141" s="126"/>
      <c r="G141" s="100">
        <f t="shared" si="7"/>
        <v>0</v>
      </c>
    </row>
    <row r="142" spans="1:7">
      <c r="A142" s="51"/>
      <c r="B142" s="74"/>
      <c r="C142" s="42"/>
      <c r="D142" s="16"/>
      <c r="E142" s="123"/>
      <c r="F142" s="127"/>
      <c r="G142" s="37"/>
    </row>
    <row r="143" spans="1:7" ht="25.5">
      <c r="A143" s="51">
        <v>43</v>
      </c>
      <c r="B143" s="74" t="s">
        <v>111</v>
      </c>
      <c r="C143" s="52"/>
      <c r="D143" s="16"/>
      <c r="E143" s="123"/>
      <c r="F143" s="127"/>
      <c r="G143" s="37"/>
    </row>
    <row r="144" spans="1:7" s="1" customFormat="1" ht="30" customHeight="1">
      <c r="A144" s="99" t="s">
        <v>19</v>
      </c>
      <c r="B144" s="74" t="s">
        <v>112</v>
      </c>
      <c r="C144" s="14" t="s">
        <v>96</v>
      </c>
      <c r="D144" s="12">
        <v>4</v>
      </c>
      <c r="E144" s="125"/>
      <c r="F144" s="126"/>
      <c r="G144" s="100">
        <f t="shared" ref="G144:G146" si="8">ROUNDUP(D144*E144,1)</f>
        <v>0</v>
      </c>
    </row>
    <row r="145" spans="1:7">
      <c r="A145" s="51"/>
      <c r="B145" s="74"/>
      <c r="C145" s="42"/>
      <c r="D145" s="12"/>
      <c r="E145" s="123"/>
      <c r="F145" s="127"/>
      <c r="G145" s="68"/>
    </row>
    <row r="146" spans="1:7" s="1" customFormat="1" ht="30" customHeight="1">
      <c r="A146" s="99" t="s">
        <v>31</v>
      </c>
      <c r="B146" s="74" t="s">
        <v>113</v>
      </c>
      <c r="C146" s="14" t="s">
        <v>96</v>
      </c>
      <c r="D146" s="12">
        <v>4</v>
      </c>
      <c r="E146" s="125"/>
      <c r="F146" s="126"/>
      <c r="G146" s="100">
        <f t="shared" si="8"/>
        <v>0</v>
      </c>
    </row>
    <row r="147" spans="1:7">
      <c r="A147" s="51"/>
      <c r="B147" s="74"/>
      <c r="C147" s="42"/>
      <c r="D147" s="16"/>
      <c r="E147" s="123"/>
      <c r="F147" s="127"/>
      <c r="G147" s="37"/>
    </row>
    <row r="148" spans="1:7" ht="127.5">
      <c r="A148" s="51">
        <v>44</v>
      </c>
      <c r="B148" s="74" t="s">
        <v>114</v>
      </c>
      <c r="C148" s="42" t="s">
        <v>96</v>
      </c>
      <c r="D148" s="12">
        <v>2</v>
      </c>
      <c r="E148" s="123"/>
      <c r="F148" s="127"/>
      <c r="G148" s="68">
        <f>ROUNDUP(D148*E148,1)</f>
        <v>0</v>
      </c>
    </row>
    <row r="149" spans="1:7">
      <c r="A149" s="51"/>
      <c r="B149" s="74"/>
      <c r="C149" s="76"/>
      <c r="D149" s="17"/>
      <c r="E149" s="123"/>
      <c r="F149" s="129"/>
      <c r="G149" s="76"/>
    </row>
    <row r="150" spans="1:7" ht="63.75">
      <c r="A150" s="51">
        <v>45</v>
      </c>
      <c r="B150" s="74" t="s">
        <v>115</v>
      </c>
      <c r="C150" s="52"/>
      <c r="D150" s="16"/>
      <c r="E150" s="123"/>
      <c r="F150" s="127"/>
      <c r="G150" s="37"/>
    </row>
    <row r="151" spans="1:7" s="1" customFormat="1" ht="30" customHeight="1">
      <c r="A151" s="99" t="s">
        <v>19</v>
      </c>
      <c r="B151" s="74" t="s">
        <v>116</v>
      </c>
      <c r="C151" s="14" t="s">
        <v>96</v>
      </c>
      <c r="D151" s="12">
        <v>2</v>
      </c>
      <c r="E151" s="125"/>
      <c r="F151" s="126"/>
      <c r="G151" s="100">
        <f>ROUNDUP(D151*E151,1)</f>
        <v>0</v>
      </c>
    </row>
    <row r="152" spans="1:7">
      <c r="A152" s="50"/>
      <c r="B152" s="74"/>
      <c r="C152" s="42"/>
      <c r="D152" s="16"/>
      <c r="E152" s="123"/>
      <c r="F152" s="127"/>
      <c r="G152" s="37"/>
    </row>
    <row r="153" spans="1:7" ht="51">
      <c r="A153" s="78">
        <v>46</v>
      </c>
      <c r="B153" s="74" t="s">
        <v>117</v>
      </c>
      <c r="C153" s="79"/>
      <c r="D153" s="16"/>
      <c r="E153" s="123"/>
      <c r="F153" s="127"/>
      <c r="G153" s="37"/>
    </row>
    <row r="154" spans="1:7" s="1" customFormat="1" ht="30" customHeight="1">
      <c r="A154" s="99"/>
      <c r="B154" s="74" t="s">
        <v>118</v>
      </c>
      <c r="C154" s="14" t="s">
        <v>119</v>
      </c>
      <c r="D154" s="12">
        <v>2000</v>
      </c>
      <c r="E154" s="125"/>
      <c r="F154" s="126"/>
      <c r="G154" s="100">
        <f>ROUNDUP(D154*E154,1)</f>
        <v>0</v>
      </c>
    </row>
    <row r="155" spans="1:7">
      <c r="A155" s="53"/>
      <c r="B155" s="74"/>
      <c r="C155" s="54"/>
      <c r="D155" s="16"/>
      <c r="E155" s="123"/>
      <c r="F155" s="127"/>
      <c r="G155" s="37"/>
    </row>
    <row r="156" spans="1:7" ht="89.25">
      <c r="A156" s="53">
        <v>47</v>
      </c>
      <c r="B156" s="74" t="s">
        <v>120</v>
      </c>
      <c r="C156" s="54"/>
      <c r="D156" s="16"/>
      <c r="E156" s="123"/>
      <c r="F156" s="127"/>
      <c r="G156" s="37"/>
    </row>
    <row r="157" spans="1:7" s="1" customFormat="1" ht="30" customHeight="1">
      <c r="A157" s="99"/>
      <c r="B157" s="74" t="s">
        <v>121</v>
      </c>
      <c r="C157" s="14" t="s">
        <v>78</v>
      </c>
      <c r="D157" s="12">
        <v>50</v>
      </c>
      <c r="E157" s="125"/>
      <c r="F157" s="126"/>
      <c r="G157" s="100">
        <f>ROUNDUP(D157*E157,1)</f>
        <v>0</v>
      </c>
    </row>
    <row r="158" spans="1:7" ht="22.5" customHeight="1">
      <c r="A158" s="85"/>
      <c r="B158" s="113" t="s">
        <v>209</v>
      </c>
      <c r="C158" s="113"/>
      <c r="D158" s="86"/>
      <c r="E158" s="86"/>
      <c r="F158" s="87"/>
      <c r="G158" s="88">
        <f>SUM(G5:G157)</f>
        <v>0</v>
      </c>
    </row>
    <row r="159" spans="1:7" ht="32.25" customHeight="1">
      <c r="A159" s="120"/>
      <c r="B159" s="121"/>
      <c r="C159" s="121"/>
      <c r="D159" s="121"/>
      <c r="E159" s="121"/>
      <c r="F159" s="121"/>
      <c r="G159" s="122"/>
    </row>
    <row r="160" spans="1:7" ht="15.75">
      <c r="A160" s="94" t="s">
        <v>7</v>
      </c>
      <c r="B160" s="95" t="s">
        <v>8</v>
      </c>
      <c r="C160" s="96"/>
      <c r="D160" s="96"/>
      <c r="E160" s="97"/>
      <c r="F160" s="98"/>
      <c r="G160" s="98"/>
    </row>
    <row r="161" spans="1:7">
      <c r="A161" s="55"/>
      <c r="B161" s="70"/>
      <c r="C161" s="44"/>
      <c r="D161" s="16"/>
      <c r="E161" s="68"/>
      <c r="F161" s="17"/>
      <c r="G161" s="37"/>
    </row>
    <row r="162" spans="1:7" ht="127.5">
      <c r="A162" s="115">
        <v>1</v>
      </c>
      <c r="B162" s="84" t="s">
        <v>122</v>
      </c>
      <c r="C162" s="57" t="s">
        <v>123</v>
      </c>
      <c r="D162" s="106">
        <v>1</v>
      </c>
      <c r="E162" s="123"/>
      <c r="F162" s="131"/>
      <c r="G162" s="68">
        <f t="shared" ref="G162" si="9">ROUNDUP(D162*E162,1)</f>
        <v>0</v>
      </c>
    </row>
    <row r="163" spans="1:7">
      <c r="A163" s="115"/>
      <c r="B163" s="56" t="s">
        <v>124</v>
      </c>
      <c r="C163" s="57"/>
      <c r="D163" s="106"/>
      <c r="E163" s="123"/>
      <c r="F163" s="131"/>
      <c r="G163" s="57"/>
    </row>
    <row r="164" spans="1:7">
      <c r="A164" s="115"/>
      <c r="B164" s="56" t="s">
        <v>125</v>
      </c>
      <c r="C164" s="57"/>
      <c r="D164" s="106"/>
      <c r="E164" s="123"/>
      <c r="F164" s="131"/>
      <c r="G164" s="57"/>
    </row>
    <row r="165" spans="1:7">
      <c r="A165" s="115"/>
      <c r="B165" s="56" t="s">
        <v>126</v>
      </c>
      <c r="C165" s="57"/>
      <c r="D165" s="106"/>
      <c r="E165" s="123"/>
      <c r="F165" s="131"/>
      <c r="G165" s="57"/>
    </row>
    <row r="166" spans="1:7">
      <c r="A166" s="115"/>
      <c r="B166" s="56" t="s">
        <v>127</v>
      </c>
      <c r="C166" s="57"/>
      <c r="D166" s="106"/>
      <c r="E166" s="123"/>
      <c r="F166" s="131"/>
      <c r="G166" s="57"/>
    </row>
    <row r="167" spans="1:7">
      <c r="A167" s="115"/>
      <c r="B167" s="56" t="s">
        <v>128</v>
      </c>
      <c r="C167" s="57"/>
      <c r="D167" s="106"/>
      <c r="E167" s="123"/>
      <c r="F167" s="131"/>
      <c r="G167" s="57"/>
    </row>
    <row r="168" spans="1:7">
      <c r="A168" s="115"/>
      <c r="B168" s="56" t="s">
        <v>129</v>
      </c>
      <c r="C168" s="57"/>
      <c r="D168" s="106"/>
      <c r="E168" s="123"/>
      <c r="F168" s="131"/>
      <c r="G168" s="57"/>
    </row>
    <row r="169" spans="1:7">
      <c r="A169" s="115"/>
      <c r="B169" s="56" t="s">
        <v>130</v>
      </c>
      <c r="C169" s="57"/>
      <c r="D169" s="106"/>
      <c r="E169" s="123"/>
      <c r="F169" s="131"/>
      <c r="G169" s="57"/>
    </row>
    <row r="170" spans="1:7" ht="25.5">
      <c r="A170" s="115"/>
      <c r="B170" s="56" t="s">
        <v>131</v>
      </c>
      <c r="C170" s="57"/>
      <c r="D170" s="106"/>
      <c r="E170" s="123"/>
      <c r="F170" s="131"/>
      <c r="G170" s="57"/>
    </row>
    <row r="171" spans="1:7">
      <c r="A171" s="115"/>
      <c r="B171" s="56" t="s">
        <v>132</v>
      </c>
      <c r="C171" s="57"/>
      <c r="D171" s="106"/>
      <c r="E171" s="123"/>
      <c r="F171" s="131"/>
      <c r="G171" s="57"/>
    </row>
    <row r="172" spans="1:7">
      <c r="A172" s="115"/>
      <c r="B172" s="56" t="s">
        <v>133</v>
      </c>
      <c r="C172" s="57"/>
      <c r="D172" s="106"/>
      <c r="E172" s="123"/>
      <c r="F172" s="131"/>
      <c r="G172" s="57"/>
    </row>
    <row r="173" spans="1:7">
      <c r="A173" s="15"/>
      <c r="B173" s="58"/>
      <c r="C173" s="32"/>
      <c r="D173" s="16"/>
      <c r="E173" s="123"/>
      <c r="F173" s="127"/>
      <c r="G173" s="61"/>
    </row>
    <row r="174" spans="1:7" ht="63.75">
      <c r="A174" s="15">
        <v>2</v>
      </c>
      <c r="B174" s="84" t="s">
        <v>134</v>
      </c>
      <c r="C174" s="32"/>
      <c r="D174" s="16"/>
      <c r="E174" s="123"/>
      <c r="F174" s="127"/>
      <c r="G174" s="61"/>
    </row>
    <row r="175" spans="1:7" s="1" customFormat="1" ht="30" customHeight="1">
      <c r="A175" s="99" t="s">
        <v>19</v>
      </c>
      <c r="B175" s="74" t="s">
        <v>135</v>
      </c>
      <c r="C175" s="14" t="s">
        <v>136</v>
      </c>
      <c r="D175" s="12">
        <v>50</v>
      </c>
      <c r="E175" s="125"/>
      <c r="F175" s="126"/>
      <c r="G175" s="100">
        <f t="shared" ref="G175:G177" si="10">ROUNDUP(D175*E175,1)</f>
        <v>0</v>
      </c>
    </row>
    <row r="176" spans="1:7">
      <c r="A176" s="59"/>
      <c r="B176" s="82"/>
      <c r="C176" s="60"/>
      <c r="D176" s="12"/>
      <c r="E176" s="123"/>
      <c r="F176" s="127"/>
      <c r="G176" s="68"/>
    </row>
    <row r="177" spans="1:7" s="1" customFormat="1" ht="30" customHeight="1">
      <c r="A177" s="99" t="s">
        <v>31</v>
      </c>
      <c r="B177" s="74" t="s">
        <v>137</v>
      </c>
      <c r="C177" s="14" t="s">
        <v>136</v>
      </c>
      <c r="D177" s="12">
        <v>100</v>
      </c>
      <c r="E177" s="125"/>
      <c r="F177" s="126"/>
      <c r="G177" s="100">
        <f t="shared" si="10"/>
        <v>0</v>
      </c>
    </row>
    <row r="178" spans="1:7">
      <c r="A178" s="15"/>
      <c r="B178" s="83"/>
      <c r="C178" s="32"/>
      <c r="D178" s="16"/>
      <c r="E178" s="123"/>
      <c r="F178" s="127"/>
      <c r="G178" s="18"/>
    </row>
    <row r="179" spans="1:7" ht="63.75">
      <c r="A179" s="15">
        <v>3</v>
      </c>
      <c r="B179" s="84" t="s">
        <v>138</v>
      </c>
      <c r="C179" s="32"/>
      <c r="D179" s="16"/>
      <c r="E179" s="123"/>
      <c r="F179" s="127"/>
      <c r="G179" s="18"/>
    </row>
    <row r="180" spans="1:7" s="1" customFormat="1" ht="30" customHeight="1">
      <c r="A180" s="99" t="s">
        <v>19</v>
      </c>
      <c r="B180" s="74" t="s">
        <v>139</v>
      </c>
      <c r="C180" s="14" t="s">
        <v>96</v>
      </c>
      <c r="D180" s="12">
        <v>2</v>
      </c>
      <c r="E180" s="125"/>
      <c r="F180" s="126"/>
      <c r="G180" s="100">
        <f t="shared" ref="G180:G182" si="11">ROUNDUP(D180*E180,1)</f>
        <v>0</v>
      </c>
    </row>
    <row r="181" spans="1:7">
      <c r="A181" s="59"/>
      <c r="B181" s="81"/>
      <c r="C181" s="60"/>
      <c r="D181" s="16"/>
      <c r="E181" s="123"/>
      <c r="F181" s="127"/>
      <c r="G181" s="68"/>
    </row>
    <row r="182" spans="1:7" s="1" customFormat="1" ht="30" customHeight="1">
      <c r="A182" s="99" t="s">
        <v>31</v>
      </c>
      <c r="B182" s="74" t="s">
        <v>137</v>
      </c>
      <c r="C182" s="14" t="s">
        <v>96</v>
      </c>
      <c r="D182" s="12">
        <v>14</v>
      </c>
      <c r="E182" s="125"/>
      <c r="F182" s="126"/>
      <c r="G182" s="100">
        <f t="shared" si="11"/>
        <v>0</v>
      </c>
    </row>
    <row r="183" spans="1:7">
      <c r="A183" s="15"/>
      <c r="B183" s="83"/>
      <c r="C183" s="32"/>
      <c r="D183" s="16"/>
      <c r="E183" s="123"/>
      <c r="F183" s="127"/>
      <c r="G183" s="18"/>
    </row>
    <row r="184" spans="1:7" s="1" customFormat="1" ht="51">
      <c r="A184" s="15">
        <v>4</v>
      </c>
      <c r="B184" s="84" t="s">
        <v>140</v>
      </c>
      <c r="C184" s="32"/>
      <c r="D184" s="16"/>
      <c r="E184" s="123"/>
      <c r="F184" s="127"/>
      <c r="G184" s="61"/>
    </row>
    <row r="185" spans="1:7" s="1" customFormat="1" ht="30" customHeight="1">
      <c r="A185" s="99" t="s">
        <v>19</v>
      </c>
      <c r="B185" s="74" t="s">
        <v>141</v>
      </c>
      <c r="C185" s="14" t="s">
        <v>142</v>
      </c>
      <c r="D185" s="12">
        <v>10</v>
      </c>
      <c r="E185" s="125"/>
      <c r="F185" s="126"/>
      <c r="G185" s="100">
        <f t="shared" ref="G185:G187" si="12">ROUNDUP(D185*E185,1)</f>
        <v>0</v>
      </c>
    </row>
    <row r="186" spans="1:7">
      <c r="A186" s="103"/>
      <c r="B186" s="19"/>
      <c r="C186" s="32"/>
      <c r="D186" s="16"/>
      <c r="E186" s="123"/>
      <c r="F186" s="127"/>
      <c r="G186" s="18"/>
    </row>
    <row r="187" spans="1:7" s="1" customFormat="1" ht="30" customHeight="1">
      <c r="A187" s="99" t="s">
        <v>31</v>
      </c>
      <c r="B187" s="74" t="s">
        <v>143</v>
      </c>
      <c r="C187" s="14" t="s">
        <v>142</v>
      </c>
      <c r="D187" s="12">
        <v>60</v>
      </c>
      <c r="E187" s="125"/>
      <c r="F187" s="126"/>
      <c r="G187" s="100">
        <f t="shared" si="12"/>
        <v>0</v>
      </c>
    </row>
    <row r="188" spans="1:7">
      <c r="A188" s="15"/>
      <c r="B188" s="19"/>
      <c r="C188" s="32"/>
      <c r="D188" s="16"/>
      <c r="E188" s="123"/>
      <c r="F188" s="127"/>
      <c r="G188" s="18"/>
    </row>
    <row r="189" spans="1:7" s="1" customFormat="1" ht="51">
      <c r="A189" s="15">
        <v>5</v>
      </c>
      <c r="B189" s="84" t="s">
        <v>144</v>
      </c>
      <c r="C189" s="32"/>
      <c r="D189" s="16"/>
      <c r="E189" s="123"/>
      <c r="F189" s="127"/>
      <c r="G189" s="18"/>
    </row>
    <row r="190" spans="1:7" s="1" customFormat="1" ht="30" customHeight="1">
      <c r="A190" s="99" t="s">
        <v>19</v>
      </c>
      <c r="B190" s="74" t="s">
        <v>145</v>
      </c>
      <c r="C190" s="14" t="s">
        <v>136</v>
      </c>
      <c r="D190" s="12">
        <v>30</v>
      </c>
      <c r="E190" s="125"/>
      <c r="F190" s="126"/>
      <c r="G190" s="100">
        <f t="shared" ref="G190" si="13">ROUNDUP(D190*E190,1)</f>
        <v>0</v>
      </c>
    </row>
    <row r="191" spans="1:7">
      <c r="A191" s="15"/>
      <c r="B191" s="19"/>
      <c r="C191" s="32"/>
      <c r="D191" s="16"/>
      <c r="E191" s="123"/>
      <c r="F191" s="127"/>
      <c r="G191" s="18"/>
    </row>
    <row r="192" spans="1:7" s="1" customFormat="1" ht="89.25">
      <c r="A192" s="15">
        <v>6</v>
      </c>
      <c r="B192" s="84" t="s">
        <v>146</v>
      </c>
      <c r="C192" s="32"/>
      <c r="D192" s="16"/>
      <c r="E192" s="123"/>
      <c r="F192" s="127"/>
      <c r="G192" s="18"/>
    </row>
    <row r="193" spans="1:7" s="1" customFormat="1" ht="30" customHeight="1">
      <c r="A193" s="99" t="s">
        <v>19</v>
      </c>
      <c r="B193" s="74" t="s">
        <v>147</v>
      </c>
      <c r="C193" s="14" t="s">
        <v>148</v>
      </c>
      <c r="D193" s="12">
        <v>15</v>
      </c>
      <c r="E193" s="125"/>
      <c r="F193" s="126"/>
      <c r="G193" s="100">
        <f t="shared" ref="G193:G197" si="14">ROUNDUP(D193*E193,1)</f>
        <v>0</v>
      </c>
    </row>
    <row r="194" spans="1:7">
      <c r="A194" s="103"/>
      <c r="B194" s="19"/>
      <c r="C194" s="32"/>
      <c r="D194" s="16"/>
      <c r="E194" s="123"/>
      <c r="F194" s="127"/>
      <c r="G194" s="18"/>
    </row>
    <row r="195" spans="1:7" s="1" customFormat="1" ht="30" customHeight="1">
      <c r="A195" s="99" t="s">
        <v>31</v>
      </c>
      <c r="B195" s="74" t="s">
        <v>149</v>
      </c>
      <c r="C195" s="14" t="s">
        <v>148</v>
      </c>
      <c r="D195" s="12">
        <v>10</v>
      </c>
      <c r="E195" s="125"/>
      <c r="F195" s="126"/>
      <c r="G195" s="100">
        <f t="shared" si="14"/>
        <v>0</v>
      </c>
    </row>
    <row r="196" spans="1:7">
      <c r="A196" s="103"/>
      <c r="B196" s="19"/>
      <c r="C196" s="32"/>
      <c r="D196" s="16"/>
      <c r="E196" s="123"/>
      <c r="F196" s="127"/>
      <c r="G196" s="18"/>
    </row>
    <row r="197" spans="1:7" s="1" customFormat="1" ht="30" customHeight="1">
      <c r="A197" s="99" t="s">
        <v>33</v>
      </c>
      <c r="B197" s="74" t="s">
        <v>150</v>
      </c>
      <c r="C197" s="14" t="s">
        <v>148</v>
      </c>
      <c r="D197" s="12">
        <v>5</v>
      </c>
      <c r="E197" s="125"/>
      <c r="F197" s="126"/>
      <c r="G197" s="100">
        <f t="shared" si="14"/>
        <v>0</v>
      </c>
    </row>
    <row r="198" spans="1:7">
      <c r="A198" s="15"/>
      <c r="B198" s="19"/>
      <c r="C198" s="32"/>
      <c r="D198" s="16"/>
      <c r="E198" s="123"/>
      <c r="F198" s="127"/>
      <c r="G198" s="18"/>
    </row>
    <row r="199" spans="1:7" s="1" customFormat="1" ht="102">
      <c r="A199" s="15">
        <v>7</v>
      </c>
      <c r="B199" s="84" t="s">
        <v>151</v>
      </c>
      <c r="C199" s="32"/>
      <c r="D199" s="16"/>
      <c r="E199" s="123"/>
      <c r="F199" s="127"/>
      <c r="G199" s="18"/>
    </row>
    <row r="200" spans="1:7" s="1" customFormat="1" ht="30" customHeight="1">
      <c r="A200" s="99" t="s">
        <v>19</v>
      </c>
      <c r="B200" s="74" t="s">
        <v>149</v>
      </c>
      <c r="C200" s="14" t="s">
        <v>148</v>
      </c>
      <c r="D200" s="12">
        <v>6</v>
      </c>
      <c r="E200" s="125"/>
      <c r="F200" s="126"/>
      <c r="G200" s="100">
        <f t="shared" ref="G200" si="15">ROUNDUP(D200*E200,1)</f>
        <v>0</v>
      </c>
    </row>
    <row r="201" spans="1:7">
      <c r="A201" s="15"/>
      <c r="B201" s="19"/>
      <c r="C201" s="32"/>
      <c r="D201" s="16"/>
      <c r="E201" s="123"/>
      <c r="F201" s="127"/>
      <c r="G201" s="18"/>
    </row>
    <row r="202" spans="1:7" s="1" customFormat="1" ht="63.75">
      <c r="A202" s="15">
        <v>8</v>
      </c>
      <c r="B202" s="84" t="s">
        <v>152</v>
      </c>
      <c r="C202" s="32"/>
      <c r="D202" s="16"/>
      <c r="E202" s="123"/>
      <c r="F202" s="127"/>
      <c r="G202" s="18"/>
    </row>
    <row r="203" spans="1:7" s="1" customFormat="1" ht="30" customHeight="1">
      <c r="A203" s="99" t="s">
        <v>19</v>
      </c>
      <c r="B203" s="74" t="s">
        <v>153</v>
      </c>
      <c r="C203" s="14" t="s">
        <v>136</v>
      </c>
      <c r="D203" s="12">
        <v>50</v>
      </c>
      <c r="E203" s="125"/>
      <c r="F203" s="126"/>
      <c r="G203" s="100">
        <f t="shared" ref="G203:G205" si="16">ROUNDUP(D203*E203,1)</f>
        <v>0</v>
      </c>
    </row>
    <row r="204" spans="1:7" s="1" customFormat="1" ht="30" customHeight="1">
      <c r="A204" s="99"/>
      <c r="B204" s="74"/>
      <c r="C204" s="14"/>
      <c r="D204" s="12"/>
      <c r="E204" s="125"/>
      <c r="F204" s="126"/>
      <c r="G204" s="100"/>
    </row>
    <row r="205" spans="1:7" s="1" customFormat="1" ht="30" customHeight="1">
      <c r="A205" s="99" t="s">
        <v>31</v>
      </c>
      <c r="B205" s="74" t="s">
        <v>154</v>
      </c>
      <c r="C205" s="14" t="s">
        <v>136</v>
      </c>
      <c r="D205" s="12">
        <v>15</v>
      </c>
      <c r="E205" s="125"/>
      <c r="F205" s="126"/>
      <c r="G205" s="100">
        <f t="shared" si="16"/>
        <v>0</v>
      </c>
    </row>
    <row r="206" spans="1:7">
      <c r="A206" s="15"/>
      <c r="B206" s="19"/>
      <c r="C206" s="32"/>
      <c r="D206" s="16"/>
      <c r="E206" s="123"/>
      <c r="F206" s="127"/>
      <c r="G206" s="37"/>
    </row>
    <row r="207" spans="1:7" ht="51">
      <c r="A207" s="15">
        <v>9</v>
      </c>
      <c r="B207" s="84" t="s">
        <v>155</v>
      </c>
      <c r="C207" s="32"/>
      <c r="D207" s="16"/>
      <c r="E207" s="123"/>
      <c r="F207" s="127"/>
      <c r="G207" s="37"/>
    </row>
    <row r="208" spans="1:7" s="1" customFormat="1" ht="30" customHeight="1">
      <c r="A208" s="99" t="s">
        <v>19</v>
      </c>
      <c r="B208" s="74" t="s">
        <v>156</v>
      </c>
      <c r="C208" s="14" t="s">
        <v>96</v>
      </c>
      <c r="D208" s="12">
        <v>1</v>
      </c>
      <c r="E208" s="125"/>
      <c r="F208" s="126"/>
      <c r="G208" s="100">
        <f t="shared" ref="G208" si="17">ROUNDUP(D208*E208,1)</f>
        <v>0</v>
      </c>
    </row>
    <row r="209" spans="1:7">
      <c r="A209" s="15"/>
      <c r="B209" s="19"/>
      <c r="C209" s="32"/>
      <c r="D209" s="16"/>
      <c r="E209" s="123"/>
      <c r="F209" s="127"/>
      <c r="G209" s="37"/>
    </row>
    <row r="210" spans="1:7" ht="51">
      <c r="A210" s="15">
        <v>10</v>
      </c>
      <c r="B210" s="84" t="s">
        <v>157</v>
      </c>
      <c r="C210" s="60" t="s">
        <v>96</v>
      </c>
      <c r="D210" s="16">
        <v>6</v>
      </c>
      <c r="E210" s="123"/>
      <c r="F210" s="127"/>
      <c r="G210" s="68">
        <f t="shared" ref="G210" si="18">ROUNDUP(D210*E210,1)</f>
        <v>0</v>
      </c>
    </row>
    <row r="211" spans="1:7">
      <c r="A211" s="15"/>
      <c r="B211" s="19"/>
      <c r="C211" s="32"/>
      <c r="D211" s="16"/>
      <c r="E211" s="123"/>
      <c r="F211" s="127"/>
      <c r="G211" s="37"/>
    </row>
    <row r="212" spans="1:7" ht="63.75">
      <c r="A212" s="15">
        <v>11</v>
      </c>
      <c r="B212" s="84" t="s">
        <v>158</v>
      </c>
      <c r="C212" s="60" t="s">
        <v>96</v>
      </c>
      <c r="D212" s="16">
        <v>6</v>
      </c>
      <c r="E212" s="123"/>
      <c r="F212" s="127"/>
      <c r="G212" s="68">
        <f t="shared" ref="G212" si="19">ROUNDUP(D212*E212,1)</f>
        <v>0</v>
      </c>
    </row>
    <row r="213" spans="1:7">
      <c r="A213" s="15"/>
      <c r="B213" s="19"/>
      <c r="C213" s="32"/>
      <c r="D213" s="16"/>
      <c r="E213" s="123"/>
      <c r="F213" s="127"/>
      <c r="G213" s="37"/>
    </row>
    <row r="214" spans="1:7" s="1" customFormat="1" ht="63.75">
      <c r="A214" s="15">
        <v>12</v>
      </c>
      <c r="B214" s="84" t="s">
        <v>159</v>
      </c>
      <c r="C214" s="60" t="s">
        <v>96</v>
      </c>
      <c r="D214" s="16">
        <v>8</v>
      </c>
      <c r="E214" s="123"/>
      <c r="F214" s="127"/>
      <c r="G214" s="68">
        <f t="shared" ref="G214" si="20">ROUNDUP(D214*E214,1)</f>
        <v>0</v>
      </c>
    </row>
    <row r="215" spans="1:7">
      <c r="A215" s="15"/>
      <c r="B215" s="19"/>
      <c r="C215" s="32"/>
      <c r="D215" s="16"/>
      <c r="E215" s="123"/>
      <c r="F215" s="127"/>
      <c r="G215" s="37"/>
    </row>
    <row r="216" spans="1:7" ht="63.75">
      <c r="A216" s="15">
        <v>13</v>
      </c>
      <c r="B216" s="84" t="s">
        <v>160</v>
      </c>
      <c r="C216" s="60" t="s">
        <v>96</v>
      </c>
      <c r="D216" s="16">
        <v>6</v>
      </c>
      <c r="E216" s="123"/>
      <c r="F216" s="127"/>
      <c r="G216" s="68">
        <f t="shared" ref="G216" si="21">ROUNDUP(D216*E216,1)</f>
        <v>0</v>
      </c>
    </row>
    <row r="217" spans="1:7">
      <c r="A217" s="15"/>
      <c r="B217" s="19"/>
      <c r="C217" s="32"/>
      <c r="D217" s="16"/>
      <c r="E217" s="123"/>
      <c r="F217" s="127"/>
      <c r="G217" s="37"/>
    </row>
    <row r="218" spans="1:7" ht="89.25">
      <c r="A218" s="15">
        <v>14</v>
      </c>
      <c r="B218" s="84" t="s">
        <v>161</v>
      </c>
      <c r="C218" s="32"/>
      <c r="D218" s="16"/>
      <c r="E218" s="123"/>
      <c r="F218" s="127"/>
      <c r="G218" s="37"/>
    </row>
    <row r="219" spans="1:7" s="1" customFormat="1" ht="30" customHeight="1">
      <c r="A219" s="99" t="s">
        <v>19</v>
      </c>
      <c r="B219" s="74" t="s">
        <v>162</v>
      </c>
      <c r="C219" s="14" t="s">
        <v>96</v>
      </c>
      <c r="D219" s="12">
        <v>5</v>
      </c>
      <c r="E219" s="125"/>
      <c r="F219" s="126"/>
      <c r="G219" s="100">
        <f t="shared" ref="G219:G221" si="22">ROUNDUP(D219*E219,1)</f>
        <v>0</v>
      </c>
    </row>
    <row r="220" spans="1:7">
      <c r="A220" s="103"/>
      <c r="B220" s="19"/>
      <c r="C220" s="32"/>
      <c r="D220" s="16"/>
      <c r="E220" s="123"/>
      <c r="F220" s="127"/>
      <c r="G220" s="37"/>
    </row>
    <row r="221" spans="1:7" s="1" customFormat="1" ht="30" customHeight="1">
      <c r="A221" s="99" t="s">
        <v>31</v>
      </c>
      <c r="B221" s="74" t="s">
        <v>163</v>
      </c>
      <c r="C221" s="14" t="s">
        <v>96</v>
      </c>
      <c r="D221" s="12">
        <v>1</v>
      </c>
      <c r="E221" s="125"/>
      <c r="F221" s="126"/>
      <c r="G221" s="100">
        <f t="shared" si="22"/>
        <v>0</v>
      </c>
    </row>
    <row r="222" spans="1:7">
      <c r="A222" s="15"/>
      <c r="B222" s="19"/>
      <c r="C222" s="32"/>
      <c r="D222" s="16"/>
      <c r="E222" s="123"/>
      <c r="F222" s="127"/>
      <c r="G222" s="37"/>
    </row>
    <row r="223" spans="1:7" ht="76.5">
      <c r="A223" s="15">
        <v>15</v>
      </c>
      <c r="B223" s="84" t="s">
        <v>164</v>
      </c>
      <c r="C223" s="32"/>
      <c r="D223" s="16"/>
      <c r="E223" s="123"/>
      <c r="F223" s="127"/>
      <c r="G223" s="37"/>
    </row>
    <row r="224" spans="1:7" s="1" customFormat="1" ht="30" customHeight="1">
      <c r="A224" s="99" t="s">
        <v>19</v>
      </c>
      <c r="B224" s="74" t="s">
        <v>165</v>
      </c>
      <c r="C224" s="14" t="s">
        <v>96</v>
      </c>
      <c r="D224" s="12">
        <v>1</v>
      </c>
      <c r="E224" s="125"/>
      <c r="F224" s="126"/>
      <c r="G224" s="100">
        <f t="shared" ref="G224" si="23">ROUNDUP(D224*E224,1)</f>
        <v>0</v>
      </c>
    </row>
    <row r="225" spans="1:7">
      <c r="A225" s="15"/>
      <c r="B225" s="19"/>
      <c r="C225" s="32"/>
      <c r="D225" s="16"/>
      <c r="E225" s="123"/>
      <c r="F225" s="127"/>
      <c r="G225" s="37"/>
    </row>
    <row r="226" spans="1:7" ht="76.5">
      <c r="A226" s="15">
        <v>16</v>
      </c>
      <c r="B226" s="84" t="s">
        <v>166</v>
      </c>
      <c r="C226" s="32"/>
      <c r="D226" s="16"/>
      <c r="E226" s="123"/>
      <c r="F226" s="127"/>
      <c r="G226" s="37"/>
    </row>
    <row r="227" spans="1:7" s="1" customFormat="1" ht="30" customHeight="1">
      <c r="A227" s="99" t="s">
        <v>19</v>
      </c>
      <c r="B227" s="74" t="s">
        <v>167</v>
      </c>
      <c r="C227" s="14" t="s">
        <v>96</v>
      </c>
      <c r="D227" s="12">
        <v>6</v>
      </c>
      <c r="E227" s="125"/>
      <c r="F227" s="126"/>
      <c r="G227" s="100">
        <f t="shared" ref="G227:G229" si="24">ROUNDUP(D227*E227,1)</f>
        <v>0</v>
      </c>
    </row>
    <row r="228" spans="1:7">
      <c r="A228" s="103"/>
      <c r="B228" s="19"/>
      <c r="C228" s="32"/>
      <c r="D228" s="16"/>
      <c r="E228" s="123"/>
      <c r="F228" s="127"/>
      <c r="G228" s="37"/>
    </row>
    <row r="229" spans="1:7" s="1" customFormat="1" ht="30" customHeight="1">
      <c r="A229" s="99" t="s">
        <v>31</v>
      </c>
      <c r="B229" s="74" t="s">
        <v>168</v>
      </c>
      <c r="C229" s="14" t="s">
        <v>96</v>
      </c>
      <c r="D229" s="12">
        <v>3</v>
      </c>
      <c r="E229" s="125"/>
      <c r="F229" s="126"/>
      <c r="G229" s="100">
        <f t="shared" si="24"/>
        <v>0</v>
      </c>
    </row>
    <row r="230" spans="1:7">
      <c r="A230" s="15"/>
      <c r="B230" s="19"/>
      <c r="C230" s="32"/>
      <c r="D230" s="16"/>
      <c r="E230" s="123"/>
      <c r="F230" s="127"/>
      <c r="G230" s="37"/>
    </row>
    <row r="231" spans="1:7" ht="51">
      <c r="A231" s="15">
        <v>17</v>
      </c>
      <c r="B231" s="84" t="s">
        <v>169</v>
      </c>
      <c r="C231" s="32"/>
      <c r="D231" s="16"/>
      <c r="E231" s="123"/>
      <c r="F231" s="127"/>
      <c r="G231" s="37"/>
    </row>
    <row r="232" spans="1:7">
      <c r="A232" s="63" t="s">
        <v>19</v>
      </c>
      <c r="B232" s="62" t="s">
        <v>170</v>
      </c>
      <c r="C232" s="60" t="s">
        <v>96</v>
      </c>
      <c r="D232" s="16">
        <v>12</v>
      </c>
      <c r="E232" s="123"/>
      <c r="F232" s="127"/>
      <c r="G232" s="68">
        <f t="shared" ref="G232" si="25">ROUNDUP(D232*E232,1)</f>
        <v>0</v>
      </c>
    </row>
    <row r="233" spans="1:7">
      <c r="A233" s="15"/>
      <c r="B233" s="19"/>
      <c r="C233" s="32"/>
      <c r="D233" s="16"/>
      <c r="E233" s="123"/>
      <c r="F233" s="127"/>
      <c r="G233" s="37"/>
    </row>
    <row r="234" spans="1:7" ht="76.5">
      <c r="A234" s="15">
        <v>18</v>
      </c>
      <c r="B234" s="84" t="s">
        <v>171</v>
      </c>
      <c r="C234" s="32"/>
      <c r="D234" s="16"/>
      <c r="E234" s="123"/>
      <c r="F234" s="127"/>
      <c r="G234" s="37"/>
    </row>
    <row r="235" spans="1:7" s="1" customFormat="1" ht="30" customHeight="1">
      <c r="A235" s="99" t="s">
        <v>19</v>
      </c>
      <c r="B235" s="74" t="s">
        <v>172</v>
      </c>
      <c r="C235" s="14" t="s">
        <v>96</v>
      </c>
      <c r="D235" s="12">
        <v>8</v>
      </c>
      <c r="E235" s="125"/>
      <c r="F235" s="126"/>
      <c r="G235" s="100">
        <f t="shared" ref="G235" si="26">ROUNDUP(D235*E235,1)</f>
        <v>0</v>
      </c>
    </row>
    <row r="236" spans="1:7">
      <c r="A236" s="15"/>
      <c r="B236" s="19"/>
      <c r="C236" s="32"/>
      <c r="D236" s="16"/>
      <c r="E236" s="123"/>
      <c r="F236" s="127"/>
      <c r="G236" s="37"/>
    </row>
    <row r="237" spans="1:7" ht="38.25">
      <c r="A237" s="15">
        <v>19</v>
      </c>
      <c r="B237" s="84" t="s">
        <v>173</v>
      </c>
      <c r="C237" s="32"/>
      <c r="D237" s="16"/>
      <c r="E237" s="123"/>
      <c r="F237" s="127"/>
      <c r="G237" s="37"/>
    </row>
    <row r="238" spans="1:7" s="1" customFormat="1" ht="30" customHeight="1">
      <c r="A238" s="99" t="s">
        <v>19</v>
      </c>
      <c r="B238" s="74" t="s">
        <v>174</v>
      </c>
      <c r="C238" s="14" t="s">
        <v>96</v>
      </c>
      <c r="D238" s="12">
        <v>8</v>
      </c>
      <c r="E238" s="125"/>
      <c r="F238" s="126"/>
      <c r="G238" s="100">
        <f t="shared" ref="G238" si="27">ROUNDUP(D238*E238,1)</f>
        <v>0</v>
      </c>
    </row>
    <row r="239" spans="1:7">
      <c r="A239" s="15"/>
      <c r="B239" s="19"/>
      <c r="C239" s="32"/>
      <c r="D239" s="16"/>
      <c r="E239" s="123"/>
      <c r="F239" s="127"/>
      <c r="G239" s="37"/>
    </row>
    <row r="240" spans="1:7" ht="38.25">
      <c r="A240" s="15">
        <v>20</v>
      </c>
      <c r="B240" s="84" t="s">
        <v>175</v>
      </c>
      <c r="C240" s="32"/>
      <c r="D240" s="16"/>
      <c r="E240" s="123"/>
      <c r="F240" s="127"/>
      <c r="G240" s="37"/>
    </row>
    <row r="241" spans="1:7" s="1" customFormat="1" ht="30" customHeight="1">
      <c r="A241" s="99" t="s">
        <v>19</v>
      </c>
      <c r="B241" s="74" t="s">
        <v>174</v>
      </c>
      <c r="C241" s="14" t="s">
        <v>96</v>
      </c>
      <c r="D241" s="12">
        <v>8</v>
      </c>
      <c r="E241" s="125"/>
      <c r="F241" s="126"/>
      <c r="G241" s="100">
        <f t="shared" ref="G241" si="28">ROUNDUP(D241*E241,1)</f>
        <v>0</v>
      </c>
    </row>
    <row r="242" spans="1:7">
      <c r="A242" s="15"/>
      <c r="B242" s="19"/>
      <c r="C242" s="32"/>
      <c r="D242" s="16"/>
      <c r="E242" s="123"/>
      <c r="F242" s="127"/>
      <c r="G242" s="37"/>
    </row>
    <row r="243" spans="1:7" ht="51">
      <c r="A243" s="15">
        <v>21</v>
      </c>
      <c r="B243" s="84" t="s">
        <v>176</v>
      </c>
      <c r="C243" s="60" t="s">
        <v>96</v>
      </c>
      <c r="D243" s="16">
        <v>6</v>
      </c>
      <c r="E243" s="123"/>
      <c r="F243" s="127"/>
      <c r="G243" s="68">
        <f t="shared" ref="G243" si="29">ROUNDUP(D243*E243,1)</f>
        <v>0</v>
      </c>
    </row>
    <row r="244" spans="1:7">
      <c r="A244" s="15"/>
      <c r="B244" s="19"/>
      <c r="C244" s="32"/>
      <c r="D244" s="16"/>
      <c r="E244" s="123"/>
      <c r="F244" s="127"/>
      <c r="G244" s="37"/>
    </row>
    <row r="245" spans="1:7" s="1" customFormat="1" ht="51">
      <c r="A245" s="15">
        <v>22</v>
      </c>
      <c r="B245" s="84" t="s">
        <v>177</v>
      </c>
      <c r="C245" s="60" t="s">
        <v>123</v>
      </c>
      <c r="D245" s="16">
        <v>9</v>
      </c>
      <c r="E245" s="123"/>
      <c r="F245" s="127"/>
      <c r="G245" s="68">
        <f t="shared" ref="G245" si="30">ROUNDUP(D245*E245,1)</f>
        <v>0</v>
      </c>
    </row>
    <row r="246" spans="1:7">
      <c r="A246" s="15"/>
      <c r="B246" s="19"/>
      <c r="C246" s="32"/>
      <c r="D246" s="16"/>
      <c r="E246" s="123"/>
      <c r="F246" s="127"/>
      <c r="G246" s="37"/>
    </row>
    <row r="247" spans="1:7" s="1" customFormat="1" ht="38.25">
      <c r="A247" s="15">
        <v>23</v>
      </c>
      <c r="B247" s="84" t="s">
        <v>178</v>
      </c>
      <c r="C247" s="60" t="s">
        <v>179</v>
      </c>
      <c r="D247" s="16">
        <v>65</v>
      </c>
      <c r="E247" s="123"/>
      <c r="F247" s="127"/>
      <c r="G247" s="68">
        <f t="shared" ref="G247" si="31">ROUNDUP(D247*E247,1)</f>
        <v>0</v>
      </c>
    </row>
    <row r="248" spans="1:7">
      <c r="A248" s="15"/>
      <c r="B248" s="19"/>
      <c r="C248" s="32"/>
      <c r="D248" s="16"/>
      <c r="E248" s="123"/>
      <c r="F248" s="127"/>
      <c r="G248" s="37"/>
    </row>
    <row r="249" spans="1:7" ht="102">
      <c r="A249" s="15">
        <v>24</v>
      </c>
      <c r="B249" s="84" t="s">
        <v>180</v>
      </c>
      <c r="C249" s="32"/>
      <c r="D249" s="16"/>
      <c r="E249" s="123"/>
      <c r="F249" s="127"/>
      <c r="G249" s="37"/>
    </row>
    <row r="250" spans="1:7" s="1" customFormat="1" ht="30" customHeight="1">
      <c r="A250" s="99" t="s">
        <v>19</v>
      </c>
      <c r="B250" s="74" t="s">
        <v>181</v>
      </c>
      <c r="C250" s="14" t="s">
        <v>96</v>
      </c>
      <c r="D250" s="12">
        <v>5</v>
      </c>
      <c r="E250" s="125"/>
      <c r="F250" s="126"/>
      <c r="G250" s="100">
        <f t="shared" ref="G250" si="32">ROUNDUP(D250*E250,1)</f>
        <v>0</v>
      </c>
    </row>
    <row r="251" spans="1:7">
      <c r="A251" s="15"/>
      <c r="B251" s="19"/>
      <c r="C251" s="32"/>
      <c r="D251" s="16"/>
      <c r="E251" s="123"/>
      <c r="F251" s="127"/>
      <c r="G251" s="37"/>
    </row>
    <row r="252" spans="1:7" ht="89.25">
      <c r="A252" s="15">
        <v>25</v>
      </c>
      <c r="B252" s="84" t="s">
        <v>182</v>
      </c>
      <c r="C252" s="32"/>
      <c r="D252" s="16"/>
      <c r="E252" s="123"/>
      <c r="F252" s="127"/>
      <c r="G252" s="37"/>
    </row>
    <row r="253" spans="1:7" s="1" customFormat="1" ht="30" customHeight="1">
      <c r="A253" s="99" t="s">
        <v>19</v>
      </c>
      <c r="B253" s="74" t="s">
        <v>183</v>
      </c>
      <c r="C253" s="14" t="s">
        <v>96</v>
      </c>
      <c r="D253" s="12">
        <v>5</v>
      </c>
      <c r="E253" s="125"/>
      <c r="F253" s="126"/>
      <c r="G253" s="100">
        <f t="shared" ref="G253" si="33">ROUNDUP(D253*E253,1)</f>
        <v>0</v>
      </c>
    </row>
    <row r="254" spans="1:7">
      <c r="A254" s="15"/>
      <c r="B254" s="19"/>
      <c r="C254" s="32"/>
      <c r="D254" s="16"/>
      <c r="E254" s="123"/>
      <c r="F254" s="127"/>
      <c r="G254" s="37"/>
    </row>
    <row r="255" spans="1:7" ht="38.25">
      <c r="A255" s="15">
        <v>26</v>
      </c>
      <c r="B255" s="84" t="s">
        <v>184</v>
      </c>
      <c r="C255" s="32"/>
      <c r="D255" s="16"/>
      <c r="E255" s="123"/>
      <c r="F255" s="127"/>
      <c r="G255" s="37"/>
    </row>
    <row r="256" spans="1:7" s="1" customFormat="1" ht="30" customHeight="1">
      <c r="A256" s="99" t="s">
        <v>19</v>
      </c>
      <c r="B256" s="74" t="s">
        <v>185</v>
      </c>
      <c r="C256" s="14" t="s">
        <v>96</v>
      </c>
      <c r="D256" s="12">
        <v>5</v>
      </c>
      <c r="E256" s="125"/>
      <c r="F256" s="126"/>
      <c r="G256" s="100">
        <f t="shared" ref="G256" si="34">ROUNDUP(D256*E256,1)</f>
        <v>0</v>
      </c>
    </row>
    <row r="257" spans="1:7">
      <c r="A257" s="15"/>
      <c r="B257" s="19"/>
      <c r="C257" s="32"/>
      <c r="D257" s="16"/>
      <c r="E257" s="123"/>
      <c r="F257" s="127"/>
      <c r="G257" s="37"/>
    </row>
    <row r="258" spans="1:7" ht="63.75">
      <c r="A258" s="15">
        <v>27</v>
      </c>
      <c r="B258" s="84" t="s">
        <v>186</v>
      </c>
      <c r="C258" s="65" t="s">
        <v>187</v>
      </c>
      <c r="D258" s="16">
        <v>1</v>
      </c>
      <c r="E258" s="123"/>
      <c r="F258" s="127"/>
      <c r="G258" s="68">
        <f t="shared" ref="G258" si="35">ROUNDUP(D258*E258,1)</f>
        <v>0</v>
      </c>
    </row>
    <row r="259" spans="1:7">
      <c r="A259" s="15"/>
      <c r="B259" s="64"/>
      <c r="C259" s="32"/>
      <c r="D259" s="16"/>
      <c r="E259" s="123"/>
      <c r="F259" s="127"/>
      <c r="G259" s="37"/>
    </row>
    <row r="260" spans="1:7" ht="102">
      <c r="A260" s="15">
        <v>28</v>
      </c>
      <c r="B260" s="84" t="s">
        <v>188</v>
      </c>
      <c r="C260" s="65" t="s">
        <v>189</v>
      </c>
      <c r="D260" s="16">
        <v>5</v>
      </c>
      <c r="E260" s="123"/>
      <c r="F260" s="127"/>
      <c r="G260" s="68">
        <f t="shared" ref="G260" si="36">ROUNDUP(D260*E260,1)</f>
        <v>0</v>
      </c>
    </row>
    <row r="261" spans="1:7">
      <c r="A261" s="15"/>
      <c r="B261" s="64"/>
      <c r="C261" s="32"/>
      <c r="D261" s="16"/>
      <c r="E261" s="123"/>
      <c r="F261" s="127"/>
      <c r="G261" s="37"/>
    </row>
    <row r="262" spans="1:7" ht="38.25">
      <c r="A262" s="15">
        <v>29</v>
      </c>
      <c r="B262" s="84" t="s">
        <v>190</v>
      </c>
      <c r="C262" s="32"/>
      <c r="D262" s="16"/>
      <c r="E262" s="123"/>
      <c r="F262" s="127"/>
      <c r="G262" s="37"/>
    </row>
    <row r="263" spans="1:7" s="1" customFormat="1" ht="30" customHeight="1">
      <c r="A263" s="99" t="s">
        <v>19</v>
      </c>
      <c r="B263" s="74" t="s">
        <v>191</v>
      </c>
      <c r="C263" s="14" t="s">
        <v>179</v>
      </c>
      <c r="D263" s="12">
        <v>30</v>
      </c>
      <c r="E263" s="125"/>
      <c r="F263" s="126"/>
      <c r="G263" s="100">
        <f t="shared" ref="G263" si="37">ROUNDUP(D263*E263,1)</f>
        <v>0</v>
      </c>
    </row>
    <row r="264" spans="1:7">
      <c r="A264" s="15"/>
      <c r="B264" s="64"/>
      <c r="C264" s="32"/>
      <c r="D264" s="16"/>
      <c r="E264" s="123"/>
      <c r="F264" s="127"/>
      <c r="G264" s="37"/>
    </row>
    <row r="265" spans="1:7" ht="51">
      <c r="A265" s="15">
        <v>30</v>
      </c>
      <c r="B265" s="84" t="s">
        <v>192</v>
      </c>
      <c r="C265" s="32"/>
      <c r="D265" s="16"/>
      <c r="E265" s="123"/>
      <c r="F265" s="127"/>
      <c r="G265" s="37"/>
    </row>
    <row r="266" spans="1:7" s="1" customFormat="1" ht="30" customHeight="1">
      <c r="A266" s="99" t="s">
        <v>19</v>
      </c>
      <c r="B266" s="74" t="s">
        <v>193</v>
      </c>
      <c r="C266" s="14" t="s">
        <v>179</v>
      </c>
      <c r="D266" s="12">
        <v>75</v>
      </c>
      <c r="E266" s="125"/>
      <c r="F266" s="126"/>
      <c r="G266" s="100">
        <f t="shared" ref="G266" si="38">ROUNDUP(D266*E266,1)</f>
        <v>0</v>
      </c>
    </row>
    <row r="267" spans="1:7">
      <c r="A267" s="15"/>
      <c r="B267" s="64"/>
      <c r="C267" s="32"/>
      <c r="D267" s="16"/>
      <c r="E267" s="123"/>
      <c r="F267" s="127"/>
      <c r="G267" s="37"/>
    </row>
    <row r="268" spans="1:7" ht="38.25">
      <c r="A268" s="15">
        <v>31</v>
      </c>
      <c r="B268" s="84" t="s">
        <v>194</v>
      </c>
      <c r="C268" s="66"/>
      <c r="D268" s="16"/>
      <c r="E268" s="123"/>
      <c r="F268" s="127"/>
      <c r="G268" s="37"/>
    </row>
    <row r="269" spans="1:7" s="1" customFormat="1" ht="30" customHeight="1">
      <c r="A269" s="99" t="s">
        <v>19</v>
      </c>
      <c r="B269" s="74" t="s">
        <v>195</v>
      </c>
      <c r="C269" s="14" t="s">
        <v>96</v>
      </c>
      <c r="D269" s="12">
        <v>10</v>
      </c>
      <c r="E269" s="125"/>
      <c r="F269" s="126"/>
      <c r="G269" s="100">
        <f t="shared" ref="G269:G271" si="39">ROUNDUP(D269*E269,1)</f>
        <v>0</v>
      </c>
    </row>
    <row r="270" spans="1:7">
      <c r="A270" s="15"/>
      <c r="B270" s="64"/>
      <c r="C270" s="32"/>
      <c r="D270" s="16"/>
      <c r="E270" s="123"/>
      <c r="F270" s="127"/>
      <c r="G270" s="37"/>
    </row>
    <row r="271" spans="1:7" ht="140.25">
      <c r="A271" s="115">
        <v>32</v>
      </c>
      <c r="B271" s="84" t="s">
        <v>196</v>
      </c>
      <c r="C271" s="67" t="s">
        <v>123</v>
      </c>
      <c r="D271" s="104">
        <v>1</v>
      </c>
      <c r="E271" s="123"/>
      <c r="F271" s="132"/>
      <c r="G271" s="68">
        <f t="shared" si="39"/>
        <v>0</v>
      </c>
    </row>
    <row r="272" spans="1:7">
      <c r="A272" s="115"/>
      <c r="B272" s="67" t="s">
        <v>124</v>
      </c>
      <c r="C272" s="67"/>
      <c r="D272" s="104"/>
      <c r="E272" s="123"/>
      <c r="F272" s="132"/>
      <c r="G272" s="67"/>
    </row>
    <row r="273" spans="1:7">
      <c r="A273" s="115"/>
      <c r="B273" s="67" t="s">
        <v>197</v>
      </c>
      <c r="C273" s="67"/>
      <c r="D273" s="104"/>
      <c r="E273" s="123"/>
      <c r="F273" s="132"/>
      <c r="G273" s="67"/>
    </row>
    <row r="274" spans="1:7" ht="15" customHeight="1">
      <c r="A274" s="115"/>
      <c r="B274" s="67" t="s">
        <v>198</v>
      </c>
      <c r="C274" s="67"/>
      <c r="D274" s="104"/>
      <c r="E274" s="123"/>
      <c r="F274" s="132"/>
      <c r="G274" s="67"/>
    </row>
    <row r="275" spans="1:7">
      <c r="A275" s="115"/>
      <c r="B275" s="67" t="s">
        <v>126</v>
      </c>
      <c r="C275" s="67"/>
      <c r="D275" s="104"/>
      <c r="E275" s="123"/>
      <c r="F275" s="132"/>
      <c r="G275" s="67"/>
    </row>
    <row r="276" spans="1:7">
      <c r="A276" s="115"/>
      <c r="B276" s="67" t="s">
        <v>199</v>
      </c>
      <c r="C276" s="67"/>
      <c r="D276" s="104"/>
      <c r="E276" s="123"/>
      <c r="F276" s="132"/>
      <c r="G276" s="67"/>
    </row>
    <row r="277" spans="1:7">
      <c r="A277" s="115"/>
      <c r="B277" s="67" t="s">
        <v>130</v>
      </c>
      <c r="C277" s="67"/>
      <c r="D277" s="104"/>
      <c r="E277" s="123"/>
      <c r="F277" s="132"/>
      <c r="G277" s="67"/>
    </row>
    <row r="278" spans="1:7" ht="15" customHeight="1">
      <c r="A278" s="115"/>
      <c r="B278" s="67" t="s">
        <v>200</v>
      </c>
      <c r="C278" s="67"/>
      <c r="D278" s="104"/>
      <c r="E278" s="123"/>
      <c r="F278" s="132"/>
      <c r="G278" s="67"/>
    </row>
    <row r="279" spans="1:7">
      <c r="A279" s="115"/>
      <c r="B279" s="67" t="s">
        <v>132</v>
      </c>
      <c r="C279" s="67"/>
      <c r="D279" s="104"/>
      <c r="E279" s="123"/>
      <c r="F279" s="132"/>
      <c r="G279" s="67"/>
    </row>
    <row r="280" spans="1:7">
      <c r="A280" s="115"/>
      <c r="B280" s="67" t="s">
        <v>201</v>
      </c>
      <c r="C280" s="67"/>
      <c r="D280" s="104"/>
      <c r="E280" s="123"/>
      <c r="F280" s="132"/>
      <c r="G280" s="67"/>
    </row>
    <row r="281" spans="1:7" ht="22.5" customHeight="1">
      <c r="A281" s="85"/>
      <c r="B281" s="113" t="s">
        <v>208</v>
      </c>
      <c r="C281" s="113"/>
      <c r="D281" s="86"/>
      <c r="E281" s="133"/>
      <c r="F281" s="134"/>
      <c r="G281" s="88">
        <f>SUM(G162:G280)</f>
        <v>0</v>
      </c>
    </row>
  </sheetData>
  <sheetProtection password="DA89" sheet="1" objects="1" scenarios="1"/>
  <mergeCells count="8">
    <mergeCell ref="B281:C281"/>
    <mergeCell ref="A1:G1"/>
    <mergeCell ref="A271:A280"/>
    <mergeCell ref="A2:G2"/>
    <mergeCell ref="B158:C158"/>
    <mergeCell ref="A162:A172"/>
    <mergeCell ref="A4:G4"/>
    <mergeCell ref="A159:G159"/>
  </mergeCells>
  <pageMargins left="0.31496062992125984" right="0.23622047244094491" top="0.74803149606299213" bottom="0.74803149606299213" header="0.31496062992125984" footer="0.31496062992125984"/>
  <pageSetup paperSize="9" scale="85" orientation="landscape" r:id="rId1"/>
  <headerFooter>
    <oddFooter>&amp;L&amp;A&amp;CPage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Cost Abstract</vt:lpstr>
      <vt:lpstr>BOQs</vt:lpstr>
      <vt:lpstr>BOQs!Print_Titles</vt:lpstr>
    </vt:vector>
  </TitlesOfParts>
  <Company>Toshiba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aksahoo</dc:creator>
  <cp:lastModifiedBy>aksahoo</cp:lastModifiedBy>
  <cp:lastPrinted>2014-03-11T06:21:38Z</cp:lastPrinted>
  <dcterms:created xsi:type="dcterms:W3CDTF">2014-03-10T06:26:52Z</dcterms:created>
  <dcterms:modified xsi:type="dcterms:W3CDTF">2014-03-11T06:25:39Z</dcterms:modified>
</cp:coreProperties>
</file>